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0" i="2" l="1"/>
  <c r="E19" i="2"/>
  <c r="E15" i="2"/>
  <c r="E17" i="2"/>
  <c r="H26" i="1"/>
  <c r="E9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<sst xmlns="http://schemas.openxmlformats.org/spreadsheetml/2006/main" count="64" uniqueCount="62">
  <si>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</si>
  <si>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</si>
  <si>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</si>
  <si>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</si>
  <si>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</si>
  <si>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</si>
  <si>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</si>
  <si>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</si>
  <si>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</si>
  <si>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</si>
  <si>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</si>
  <si>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</si>
  <si>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</si>
  <si>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</si>
  <si>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</si>
  <si>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</si>
  <si>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</si>
  <si>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</si>
  <si>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</si>
  <si>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</si>
  <si>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</si>
  <si>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</si>
  <si>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</si>
  <si>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</si>
  <si>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</si>
  <si>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</si>
  <si>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</si>
  <si>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</si>
  <si>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</si>
  <si>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</si>
  <si>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</si>
  <si>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</si>
  <si>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</si>
  <si>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</si>
  <si>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</si>
  <si>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</si>
  <si>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</si>
  <si>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</si>
  <si>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</si>
  <si>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svega potrošeno</t>
  </si>
  <si>
    <t>05.02.2020.</t>
  </si>
  <si>
    <t>04.02.2020.</t>
  </si>
  <si>
    <t>КПП 07B</t>
  </si>
  <si>
    <t>ПРЕВОЗ</t>
  </si>
  <si>
    <t>КПП 071</t>
  </si>
  <si>
    <t>ЛЕК</t>
  </si>
  <si>
    <t>КПП 073</t>
  </si>
  <si>
    <t>ЦИТОСТАТИК</t>
  </si>
  <si>
    <t>PREVOZ</t>
  </si>
  <si>
    <t>ukupno prevoz</t>
  </si>
  <si>
    <t>PHARMASWISS</t>
  </si>
  <si>
    <t>ukupno lek</t>
  </si>
  <si>
    <t>ukupno citostatik</t>
  </si>
  <si>
    <t>MEDIKUNION</t>
  </si>
  <si>
    <t>BEOHRINGER INGELHEIM SERBIA</t>
  </si>
  <si>
    <t>FARMALOGIST</t>
  </si>
  <si>
    <t>VEGA</t>
  </si>
  <si>
    <t>PHOENIX PHARMA</t>
  </si>
  <si>
    <t>КПП 084</t>
  </si>
  <si>
    <t>ОСТАЛИ УГРАДНИ МАТЕРИЈАЛ</t>
  </si>
  <si>
    <t>ЕCOTRADE</t>
  </si>
  <si>
    <t>ukupno ostali ugradni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</si>
</sst>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10" workbookViewId="0">
      <selection activeCell="G30" sqref="G30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8" width="13.42578125" style="2" customWidth="1"/>
    <col min="9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30"/>
    </row>
    <row r="7" spans="1:8" ht="18.75" x14ac:dyDescent="0.3">
      <c r="A7" s="38" t="s">
        <v>3</v>
      </c>
      <c r="B7" s="39"/>
      <c r="C7" s="40"/>
      <c r="D7" s="17" t="s">
        <v>40</v>
      </c>
      <c r="E7" s="13">
        <f>+E15</f>
        <v>4964962.66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 t="s">
        <v>41</v>
      </c>
      <c r="E8" s="10">
        <v>4953212.66</v>
      </c>
    </row>
    <row r="9" spans="1:8" x14ac:dyDescent="0.25">
      <c r="A9" s="1">
        <v>2</v>
      </c>
      <c r="B9" s="41" t="s">
        <v>4</v>
      </c>
      <c r="C9" s="42"/>
      <c r="D9" s="43"/>
      <c r="E9" s="11"/>
      <c r="F9"/>
      <c r="G9"/>
    </row>
    <row r="10" spans="1:8" x14ac:dyDescent="0.25">
      <c r="A10" s="1">
        <v>3</v>
      </c>
      <c r="B10" s="41" t="s">
        <v>28</v>
      </c>
      <c r="C10" s="42"/>
      <c r="D10" s="43"/>
      <c r="E10" s="11">
        <v>1577470.11</v>
      </c>
      <c r="F10" s="28"/>
      <c r="G10"/>
    </row>
    <row r="11" spans="1:8" x14ac:dyDescent="0.25">
      <c r="A11" s="1">
        <v>4</v>
      </c>
      <c r="B11" s="41" t="s">
        <v>5</v>
      </c>
      <c r="C11" s="42"/>
      <c r="D11" s="43"/>
      <c r="E11" s="11">
        <v>11750</v>
      </c>
      <c r="F11"/>
      <c r="G11"/>
    </row>
    <row r="12" spans="1:8" x14ac:dyDescent="0.25">
      <c r="A12" s="1">
        <v>5</v>
      </c>
      <c r="B12" s="41" t="s">
        <v>6</v>
      </c>
      <c r="C12" s="42"/>
      <c r="D12" s="43"/>
      <c r="E12" s="11"/>
      <c r="F12"/>
      <c r="G12"/>
      <c r="H12" s="9"/>
    </row>
    <row r="13" spans="1:8" x14ac:dyDescent="0.25">
      <c r="A13" s="1">
        <v>6</v>
      </c>
      <c r="B13" s="44" t="s">
        <v>7</v>
      </c>
      <c r="C13" s="52"/>
      <c r="D13" s="45"/>
      <c r="E13" s="10"/>
    </row>
    <row r="14" spans="1:8" x14ac:dyDescent="0.25">
      <c r="A14" s="4">
        <v>7</v>
      </c>
      <c r="B14" s="44" t="s">
        <v>27</v>
      </c>
      <c r="C14" s="45"/>
      <c r="D14" s="12">
        <v>43866</v>
      </c>
      <c r="E14" s="10">
        <f>+E40</f>
        <v>1577470.11</v>
      </c>
    </row>
    <row r="15" spans="1:8" x14ac:dyDescent="0.25">
      <c r="A15" s="46" t="s">
        <v>8</v>
      </c>
      <c r="B15" s="47"/>
      <c r="C15" s="47"/>
      <c r="D15" s="48"/>
      <c r="E15" s="13">
        <f>+E8+E9+E10+E11+E12+E13-E14</f>
        <v>4964962.66</v>
      </c>
    </row>
    <row r="18" spans="1:8" x14ac:dyDescent="0.25">
      <c r="A18" s="49" t="s">
        <v>9</v>
      </c>
      <c r="B18" s="50"/>
      <c r="C18" s="50"/>
      <c r="D18" s="50"/>
      <c r="E18" s="51"/>
    </row>
    <row r="19" spans="1:8" x14ac:dyDescent="0.25">
      <c r="A19" s="3">
        <v>1</v>
      </c>
      <c r="B19" s="41" t="s">
        <v>10</v>
      </c>
      <c r="C19" s="42"/>
      <c r="D19" s="43"/>
      <c r="E19" s="11"/>
      <c r="F19"/>
      <c r="G19"/>
    </row>
    <row r="20" spans="1:8" x14ac:dyDescent="0.25">
      <c r="A20" s="3">
        <v>2</v>
      </c>
      <c r="B20" s="41" t="s">
        <v>11</v>
      </c>
      <c r="C20" s="42"/>
      <c r="D20" s="43"/>
      <c r="E20" s="11"/>
      <c r="F20"/>
      <c r="G20"/>
    </row>
    <row r="21" spans="1:8" x14ac:dyDescent="0.25">
      <c r="A21" s="3">
        <v>3</v>
      </c>
      <c r="B21" s="41" t="s">
        <v>12</v>
      </c>
      <c r="C21" s="42"/>
      <c r="D21" s="43"/>
      <c r="E21" s="11"/>
      <c r="F21"/>
      <c r="G21"/>
    </row>
    <row r="22" spans="1:8" x14ac:dyDescent="0.25">
      <c r="A22" s="3">
        <v>4</v>
      </c>
      <c r="B22" s="41" t="s">
        <v>13</v>
      </c>
      <c r="C22" s="42"/>
      <c r="D22" s="43"/>
      <c r="E22" s="11">
        <v>1168202.26</v>
      </c>
      <c r="F22"/>
      <c r="G22"/>
    </row>
    <row r="23" spans="1:8" x14ac:dyDescent="0.25">
      <c r="A23" s="3">
        <v>5</v>
      </c>
      <c r="B23" s="41" t="s">
        <v>14</v>
      </c>
      <c r="C23" s="42"/>
      <c r="D23" s="43"/>
      <c r="E23" s="11"/>
      <c r="F23"/>
      <c r="G23"/>
    </row>
    <row r="24" spans="1:8" x14ac:dyDescent="0.25">
      <c r="A24" s="3">
        <v>6</v>
      </c>
      <c r="B24" s="41" t="s">
        <v>15</v>
      </c>
      <c r="C24" s="42"/>
      <c r="D24" s="43"/>
      <c r="E24" s="11"/>
      <c r="F24"/>
      <c r="G24"/>
    </row>
    <row r="25" spans="1:8" x14ac:dyDescent="0.25">
      <c r="A25" s="3">
        <v>7</v>
      </c>
      <c r="B25" s="41" t="s">
        <v>16</v>
      </c>
      <c r="C25" s="42"/>
      <c r="D25" s="43"/>
      <c r="E25" s="11"/>
      <c r="F25"/>
      <c r="G25"/>
    </row>
    <row r="26" spans="1:8" x14ac:dyDescent="0.25">
      <c r="A26" s="3">
        <v>8</v>
      </c>
      <c r="B26" s="41" t="s">
        <v>17</v>
      </c>
      <c r="C26" s="42"/>
      <c r="D26" s="43"/>
      <c r="E26" s="11">
        <v>280577.42</v>
      </c>
      <c r="F26"/>
      <c r="G26"/>
      <c r="H26" s="2">
        <f>392184.52-111607.1</f>
        <v>280577.42000000004</v>
      </c>
    </row>
    <row r="27" spans="1:8" x14ac:dyDescent="0.25">
      <c r="A27" s="3">
        <v>9</v>
      </c>
      <c r="B27" s="14" t="s">
        <v>18</v>
      </c>
      <c r="C27" s="15"/>
      <c r="D27" s="16"/>
      <c r="E27" s="11">
        <v>111607.1</v>
      </c>
      <c r="F27"/>
      <c r="G27"/>
    </row>
    <row r="28" spans="1:8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8" x14ac:dyDescent="0.25">
      <c r="A29" s="3">
        <v>11</v>
      </c>
      <c r="B29" s="41" t="s">
        <v>20</v>
      </c>
      <c r="C29" s="42"/>
      <c r="D29" s="43"/>
      <c r="E29" s="11"/>
      <c r="F29"/>
      <c r="G29"/>
    </row>
    <row r="30" spans="1:8" x14ac:dyDescent="0.25">
      <c r="A30" s="3">
        <v>12</v>
      </c>
      <c r="B30" s="41" t="s">
        <v>21</v>
      </c>
      <c r="C30" s="42"/>
      <c r="D30" s="43"/>
      <c r="E30" s="11"/>
      <c r="F30"/>
      <c r="G30"/>
    </row>
    <row r="31" spans="1:8" x14ac:dyDescent="0.25">
      <c r="A31" s="3">
        <v>13</v>
      </c>
      <c r="B31" s="41" t="s">
        <v>22</v>
      </c>
      <c r="C31" s="42"/>
      <c r="D31" s="43"/>
      <c r="E31" s="11"/>
      <c r="F31"/>
      <c r="G31"/>
    </row>
    <row r="32" spans="1:8" x14ac:dyDescent="0.25">
      <c r="A32" s="3">
        <v>14</v>
      </c>
      <c r="B32" s="41" t="s">
        <v>23</v>
      </c>
      <c r="C32" s="42"/>
      <c r="D32" s="43"/>
      <c r="E32" s="11">
        <v>17083.330000000002</v>
      </c>
      <c r="F32"/>
      <c r="G32"/>
    </row>
    <row r="33" spans="1:7" x14ac:dyDescent="0.25">
      <c r="A33" s="3">
        <v>15</v>
      </c>
      <c r="B33" s="41" t="s">
        <v>24</v>
      </c>
      <c r="C33" s="42"/>
      <c r="D33" s="43"/>
      <c r="E33" s="11"/>
      <c r="F33"/>
      <c r="G33"/>
    </row>
    <row r="34" spans="1:7" x14ac:dyDescent="0.25">
      <c r="A34" s="3"/>
      <c r="B34" s="25" t="s">
        <v>37</v>
      </c>
      <c r="C34" s="26"/>
      <c r="D34" s="27"/>
      <c r="E34" s="11"/>
      <c r="F34" s="24"/>
      <c r="G34" s="24"/>
    </row>
    <row r="35" spans="1:7" x14ac:dyDescent="0.25">
      <c r="A35" s="3"/>
      <c r="B35" s="25" t="s">
        <v>38</v>
      </c>
      <c r="C35" s="26"/>
      <c r="D35" s="27"/>
      <c r="E35" s="11"/>
      <c r="F35" s="24"/>
      <c r="G35" s="24"/>
    </row>
    <row r="36" spans="1:7" x14ac:dyDescent="0.25">
      <c r="A36" s="3"/>
      <c r="B36" s="25" t="s">
        <v>35</v>
      </c>
      <c r="C36" s="26"/>
      <c r="D36" s="27"/>
      <c r="E36" s="11"/>
      <c r="F36" s="24"/>
      <c r="G36" s="24"/>
    </row>
    <row r="37" spans="1:7" x14ac:dyDescent="0.25">
      <c r="A37" s="3"/>
      <c r="B37" s="25" t="s">
        <v>36</v>
      </c>
      <c r="C37" s="26"/>
      <c r="D37" s="27"/>
      <c r="E37" s="11"/>
      <c r="F37" s="24"/>
      <c r="G37" s="24"/>
    </row>
    <row r="38" spans="1:7" x14ac:dyDescent="0.25">
      <c r="A38" s="3">
        <v>16</v>
      </c>
      <c r="B38" s="44" t="s">
        <v>25</v>
      </c>
      <c r="C38" s="52"/>
      <c r="D38" s="45"/>
      <c r="E38" s="11"/>
      <c r="F38"/>
      <c r="G38" s="28"/>
    </row>
    <row r="39" spans="1:7" x14ac:dyDescent="0.25">
      <c r="A39" s="3">
        <v>17</v>
      </c>
      <c r="B39" s="53"/>
      <c r="C39" s="54"/>
      <c r="D39" s="55"/>
      <c r="E39" s="11"/>
      <c r="F39"/>
      <c r="G39"/>
    </row>
    <row r="40" spans="1:7" x14ac:dyDescent="0.25">
      <c r="A40" s="46" t="s">
        <v>26</v>
      </c>
      <c r="B40" s="47"/>
      <c r="C40" s="47"/>
      <c r="D40" s="48"/>
      <c r="E40" s="13">
        <f>SUM(E19:E39)</f>
        <v>1577470.11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Normal="100" workbookViewId="0">
      <selection activeCell="G20" sqref="G2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33</v>
      </c>
      <c r="C4" s="20"/>
      <c r="D4" s="21"/>
      <c r="E4" s="29">
        <v>43866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34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 x14ac:dyDescent="0.25">
      <c r="A8" s="23">
        <v>1</v>
      </c>
      <c r="B8" s="23" t="s">
        <v>42</v>
      </c>
      <c r="C8" s="23" t="s">
        <v>43</v>
      </c>
      <c r="D8" s="31" t="s">
        <v>48</v>
      </c>
      <c r="E8" s="36">
        <v>1168202.26</v>
      </c>
      <c r="F8" s="37">
        <v>6847.35</v>
      </c>
    </row>
    <row r="9" spans="1:8" s="35" customFormat="1" x14ac:dyDescent="0.25">
      <c r="A9" s="8"/>
      <c r="B9" s="8"/>
      <c r="C9" s="8"/>
      <c r="D9" s="32" t="s">
        <v>49</v>
      </c>
      <c r="E9" s="34">
        <f>SUM(E8)</f>
        <v>1168202.26</v>
      </c>
    </row>
    <row r="10" spans="1:8" s="35" customFormat="1" x14ac:dyDescent="0.25">
      <c r="A10" s="23">
        <v>2</v>
      </c>
      <c r="B10" s="23" t="s">
        <v>44</v>
      </c>
      <c r="C10" s="23" t="s">
        <v>45</v>
      </c>
      <c r="D10" s="56" t="s">
        <v>53</v>
      </c>
      <c r="E10" s="36">
        <v>11503.8</v>
      </c>
    </row>
    <row r="11" spans="1:8" s="35" customFormat="1" x14ac:dyDescent="0.25">
      <c r="A11" s="23"/>
      <c r="B11" s="23"/>
      <c r="C11" s="23"/>
      <c r="D11" s="56" t="s">
        <v>54</v>
      </c>
      <c r="E11" s="36">
        <v>158255.46</v>
      </c>
    </row>
    <row r="12" spans="1:8" s="35" customFormat="1" x14ac:dyDescent="0.25">
      <c r="A12" s="23"/>
      <c r="B12" s="23"/>
      <c r="C12" s="23"/>
      <c r="D12" s="56" t="s">
        <v>55</v>
      </c>
      <c r="E12" s="36">
        <v>28495.5</v>
      </c>
    </row>
    <row r="13" spans="1:8" s="35" customFormat="1" x14ac:dyDescent="0.25">
      <c r="A13" s="23"/>
      <c r="B13" s="23"/>
      <c r="C13" s="23"/>
      <c r="D13" s="56" t="s">
        <v>56</v>
      </c>
      <c r="E13" s="36">
        <v>7414</v>
      </c>
    </row>
    <row r="14" spans="1:8" s="35" customFormat="1" x14ac:dyDescent="0.25">
      <c r="A14" s="23"/>
      <c r="B14" s="23"/>
      <c r="C14" s="23"/>
      <c r="D14" s="56" t="s">
        <v>57</v>
      </c>
      <c r="E14" s="36">
        <v>74908.66</v>
      </c>
    </row>
    <row r="15" spans="1:8" s="35" customFormat="1" x14ac:dyDescent="0.25">
      <c r="A15" s="23"/>
      <c r="B15" s="23"/>
      <c r="C15" s="23"/>
      <c r="D15" s="32" t="s">
        <v>51</v>
      </c>
      <c r="E15" s="34">
        <f>+E10+E11+E12+E13+E14</f>
        <v>280577.42</v>
      </c>
    </row>
    <row r="16" spans="1:8" x14ac:dyDescent="0.25">
      <c r="A16" s="23">
        <v>3</v>
      </c>
      <c r="B16" s="23" t="s">
        <v>46</v>
      </c>
      <c r="C16" s="23" t="s">
        <v>47</v>
      </c>
      <c r="D16" s="56" t="s">
        <v>50</v>
      </c>
      <c r="E16" s="36">
        <v>111607.1</v>
      </c>
    </row>
    <row r="17" spans="1:5" x14ac:dyDescent="0.25">
      <c r="A17" s="23"/>
      <c r="B17" s="23"/>
      <c r="C17" s="23"/>
      <c r="D17" s="23" t="s">
        <v>52</v>
      </c>
      <c r="E17" s="33">
        <f>SUM(E16)</f>
        <v>111607.1</v>
      </c>
    </row>
    <row r="18" spans="1:5" x14ac:dyDescent="0.25">
      <c r="A18" s="23">
        <v>4</v>
      </c>
      <c r="B18" s="23" t="s">
        <v>58</v>
      </c>
      <c r="C18" s="23" t="s">
        <v>59</v>
      </c>
      <c r="D18" s="8" t="s">
        <v>60</v>
      </c>
      <c r="E18" s="8">
        <v>17083.330000000002</v>
      </c>
    </row>
    <row r="19" spans="1:5" x14ac:dyDescent="0.25">
      <c r="A19" s="8"/>
      <c r="B19" s="8"/>
      <c r="C19" s="8"/>
      <c r="D19" s="23" t="s">
        <v>61</v>
      </c>
      <c r="E19" s="23">
        <f>SUM(E18)</f>
        <v>17083.330000000002</v>
      </c>
    </row>
    <row r="20" spans="1:5" x14ac:dyDescent="0.25">
      <c r="A20" s="8"/>
      <c r="B20" s="8"/>
      <c r="C20" s="8"/>
      <c r="D20" s="23" t="s">
        <v>39</v>
      </c>
      <c r="E20" s="33">
        <f>+E9+E15+E17+E19</f>
        <v>1577470.11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2019-11-26T08:10:46Z</cp:lastPrinted>
  <dcterms:created xsi:type="dcterms:W3CDTF">2018-11-15T07:03:42Z</dcterms:created>
  <dcterms:modified xsi:type="dcterms:W3CDTF">2020-02-06T16:01:46Z</dcterms:modified>
</cp:coreProperties>
</file>