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39" i="2" l="1"/>
  <c r="E38" i="2"/>
  <c r="E33" i="2"/>
  <c r="E14" i="2"/>
  <c r="E16" i="2" l="1"/>
  <c r="E12" i="2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<sst xmlns="http://schemas.openxmlformats.org/spreadsheetml/2006/main" count="87" uniqueCount="85">
  <si>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</si>
  <si>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</si>
  <si>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</si>
  <si>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</si>
  <si>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</si>
  <si>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</si>
  <si>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</si>
  <si>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</si>
  <si>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</si>
  <si>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</si>
  <si>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</si>
  <si>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</si>
  <si>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</si>
  <si>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</si>
  <si>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</si>
  <si>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</si>
  <si>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</si>
  <si>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</si>
  <si>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</si>
  <si>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</si>
  <si>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</si>
  <si>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</si>
  <si>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</si>
  <si>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</si>
  <si>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</si>
  <si>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</si>
  <si>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</si>
  <si>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</si>
  <si>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</si>
  <si>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</si>
  <si>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</si>
  <si>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</si>
  <si>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</si>
  <si>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</si>
  <si>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</si>
  <si>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</si>
  <si>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</si>
  <si>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</si>
  <si>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</si>
  <si>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</si>
  <si>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</si>
  <si>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 xml:space="preserve">КПП 07Д </t>
  </si>
  <si>
    <t>ИСХРАНА</t>
  </si>
  <si>
    <t>PALANKA PROMET DOO</t>
  </si>
  <si>
    <t>SRBOKOKA PROMET JAGODINA</t>
  </si>
  <si>
    <t>MIHAJLOVIC STR</t>
  </si>
  <si>
    <t>DON DON DOO</t>
  </si>
  <si>
    <t>ukupno citostatik</t>
  </si>
  <si>
    <t>ukupno ishrana</t>
  </si>
  <si>
    <t>4.03.2021.</t>
  </si>
  <si>
    <t xml:space="preserve">         </t>
  </si>
  <si>
    <t>КПП 076</t>
  </si>
  <si>
    <t>КРВ</t>
  </si>
  <si>
    <t>ZAVOD ZA TRANSFUZIJU NIŠ</t>
  </si>
  <si>
    <t>КПП 958</t>
  </si>
  <si>
    <t>ЛЕК ВАН ЛИСТЕ</t>
  </si>
  <si>
    <t>МЕSSER TEHNOGAS</t>
  </si>
  <si>
    <t>ukupno lek van liste</t>
  </si>
  <si>
    <t>КПП 07Е</t>
  </si>
  <si>
    <t>МАТЕРИЈАЛНИ ТРОШАК</t>
  </si>
  <si>
    <t>VODOVOD JP</t>
  </si>
  <si>
    <t>ZAVOD ZA JAVNO ZDRAVLJA POMORAVLJE</t>
  </si>
  <si>
    <t>PAPIRDOL DOO</t>
  </si>
  <si>
    <t>JKP PARACIN</t>
  </si>
  <si>
    <t>POŠTA SRBIJE JP</t>
  </si>
  <si>
    <t>PARCOMP COMPUTERS</t>
  </si>
  <si>
    <t>MEDICINSKI FAKULTET BEOGRAD</t>
  </si>
  <si>
    <t>TELEKOM SRBIJA AD TELEFON</t>
  </si>
  <si>
    <t>ENERGO-TIPPO D.O.O.</t>
  </si>
  <si>
    <t>MILENKOVIĆI DOO</t>
  </si>
  <si>
    <t>BEONIK</t>
  </si>
  <si>
    <t>NUKLEARNI OBJEKTI SRBIJE JP</t>
  </si>
  <si>
    <t>BRKA SZR</t>
  </si>
  <si>
    <t>X-RAY KOŠUTIC-EKOTEH DOZIMETRIJA DO</t>
  </si>
  <si>
    <t>T  R  I  "O"</t>
  </si>
  <si>
    <t>MOTO SERVIS</t>
  </si>
  <si>
    <t>ukupno materijalni trošak</t>
  </si>
  <si>
    <t>svega potrošeno</t>
  </si>
  <si>
    <t>КПП 085</t>
  </si>
  <si>
    <t>САНИТЕТСКИ МАТЕРИЈАЛ</t>
  </si>
  <si>
    <t>MAKLER</t>
  </si>
  <si>
    <t>VICOR</t>
  </si>
  <si>
    <t>EUROMEDICINA</t>
  </si>
  <si>
    <t>LABTEH</t>
  </si>
  <si>
    <t>ukupno sanitetski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</si>
</sst>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2" fontId="0" fillId="0" borderId="1" xfId="0" applyNumberForma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" fontId="4" fillId="0" borderId="1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4" workbookViewId="0">
      <selection activeCell="G8" sqref="G8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47" t="s">
        <v>3</v>
      </c>
      <c r="B7" s="48"/>
      <c r="C7" s="49"/>
      <c r="D7" s="16">
        <v>44260</v>
      </c>
      <c r="E7" s="12">
        <f>+E15</f>
        <v>1530579.83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 t="s">
        <v>49</v>
      </c>
      <c r="E8" s="10">
        <v>5828579.29</v>
      </c>
    </row>
    <row r="9" spans="1:11" x14ac:dyDescent="0.25">
      <c r="A9" s="1">
        <v>2</v>
      </c>
      <c r="B9" s="41" t="s">
        <v>4</v>
      </c>
      <c r="C9" s="42"/>
      <c r="D9" s="43"/>
      <c r="E9" s="11"/>
      <c r="F9"/>
      <c r="G9"/>
    </row>
    <row r="10" spans="1:11" x14ac:dyDescent="0.25">
      <c r="A10" s="1">
        <v>3</v>
      </c>
      <c r="B10" s="41" t="s">
        <v>39</v>
      </c>
      <c r="C10" s="42"/>
      <c r="D10" s="43"/>
      <c r="E10" s="10">
        <v>537329.4</v>
      </c>
      <c r="F10" s="26"/>
      <c r="G10"/>
      <c r="J10" s="2" t="s">
        <v>38</v>
      </c>
    </row>
    <row r="11" spans="1:11" x14ac:dyDescent="0.25">
      <c r="A11" s="1">
        <v>4</v>
      </c>
      <c r="B11" s="41" t="s">
        <v>5</v>
      </c>
      <c r="C11" s="42"/>
      <c r="D11" s="43"/>
      <c r="E11" s="11">
        <v>9500</v>
      </c>
      <c r="F11"/>
      <c r="G11"/>
    </row>
    <row r="12" spans="1:11" x14ac:dyDescent="0.25">
      <c r="A12" s="1">
        <v>5</v>
      </c>
      <c r="B12" s="41" t="s">
        <v>6</v>
      </c>
      <c r="C12" s="42"/>
      <c r="D12" s="43"/>
      <c r="E12" s="11"/>
      <c r="F12"/>
      <c r="G12"/>
      <c r="H12" s="9"/>
    </row>
    <row r="13" spans="1:11" x14ac:dyDescent="0.25">
      <c r="A13" s="1">
        <v>6</v>
      </c>
      <c r="B13" s="44" t="s">
        <v>7</v>
      </c>
      <c r="C13" s="45"/>
      <c r="D13" s="46"/>
      <c r="E13" s="10"/>
    </row>
    <row r="14" spans="1:11" x14ac:dyDescent="0.25">
      <c r="A14" s="4">
        <v>7</v>
      </c>
      <c r="B14" s="44" t="s">
        <v>27</v>
      </c>
      <c r="C14" s="46"/>
      <c r="D14" s="28">
        <v>44260</v>
      </c>
      <c r="E14" s="10">
        <f>+E40</f>
        <v>4844828.8600000003</v>
      </c>
    </row>
    <row r="15" spans="1:11" x14ac:dyDescent="0.25">
      <c r="A15" s="38" t="s">
        <v>8</v>
      </c>
      <c r="B15" s="39"/>
      <c r="C15" s="39"/>
      <c r="D15" s="40"/>
      <c r="E15" s="12">
        <f>+E8+E9+E10+E11+E12+E13-E14</f>
        <v>1530579.83</v>
      </c>
    </row>
    <row r="16" spans="1:11" x14ac:dyDescent="0.25">
      <c r="K16" s="2" t="s">
        <v>40</v>
      </c>
    </row>
    <row r="18" spans="1:7" x14ac:dyDescent="0.25">
      <c r="A18" s="50" t="s">
        <v>9</v>
      </c>
      <c r="B18" s="51"/>
      <c r="C18" s="51"/>
      <c r="D18" s="51"/>
      <c r="E18" s="52"/>
    </row>
    <row r="19" spans="1:7" x14ac:dyDescent="0.25">
      <c r="A19" s="3">
        <v>1</v>
      </c>
      <c r="B19" s="41" t="s">
        <v>10</v>
      </c>
      <c r="C19" s="42"/>
      <c r="D19" s="43"/>
      <c r="E19" s="11"/>
      <c r="F19" s="26"/>
      <c r="G19"/>
    </row>
    <row r="20" spans="1:7" x14ac:dyDescent="0.25">
      <c r="A20" s="3">
        <v>2</v>
      </c>
      <c r="B20" s="41" t="s">
        <v>11</v>
      </c>
      <c r="C20" s="42"/>
      <c r="D20" s="43"/>
      <c r="E20" s="11"/>
      <c r="F20"/>
      <c r="G20"/>
    </row>
    <row r="21" spans="1:7" x14ac:dyDescent="0.25">
      <c r="A21" s="3">
        <v>3</v>
      </c>
      <c r="B21" s="41" t="s">
        <v>12</v>
      </c>
      <c r="C21" s="42"/>
      <c r="D21" s="43"/>
      <c r="E21" s="11"/>
      <c r="F21"/>
      <c r="G21"/>
    </row>
    <row r="22" spans="1:7" x14ac:dyDescent="0.25">
      <c r="A22" s="3">
        <v>4</v>
      </c>
      <c r="B22" s="41" t="s">
        <v>13</v>
      </c>
      <c r="C22" s="42"/>
      <c r="D22" s="43"/>
      <c r="E22" s="11"/>
      <c r="F22"/>
      <c r="G22"/>
    </row>
    <row r="23" spans="1:7" x14ac:dyDescent="0.25">
      <c r="A23" s="3">
        <v>5</v>
      </c>
      <c r="B23" s="41" t="s">
        <v>14</v>
      </c>
      <c r="C23" s="42"/>
      <c r="D23" s="43"/>
      <c r="E23" s="11"/>
      <c r="F23"/>
      <c r="G23"/>
    </row>
    <row r="24" spans="1:7" x14ac:dyDescent="0.25">
      <c r="A24" s="3">
        <v>6</v>
      </c>
      <c r="B24" s="41" t="s">
        <v>15</v>
      </c>
      <c r="C24" s="42"/>
      <c r="D24" s="43"/>
      <c r="E24" s="11">
        <v>181708.43</v>
      </c>
      <c r="F24"/>
      <c r="G24"/>
    </row>
    <row r="25" spans="1:7" x14ac:dyDescent="0.25">
      <c r="A25" s="3">
        <v>7</v>
      </c>
      <c r="B25" s="41" t="s">
        <v>16</v>
      </c>
      <c r="C25" s="42"/>
      <c r="D25" s="43"/>
      <c r="E25" s="11">
        <v>1047099.93</v>
      </c>
      <c r="F25"/>
      <c r="G25"/>
    </row>
    <row r="26" spans="1:7" x14ac:dyDescent="0.25">
      <c r="A26" s="3">
        <v>8</v>
      </c>
      <c r="B26" s="41" t="s">
        <v>17</v>
      </c>
      <c r="C26" s="42"/>
      <c r="D26" s="43"/>
      <c r="E26" s="11"/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>
        <v>106500</v>
      </c>
      <c r="F28"/>
      <c r="G28"/>
    </row>
    <row r="29" spans="1:7" x14ac:dyDescent="0.25">
      <c r="A29" s="3">
        <v>11</v>
      </c>
      <c r="B29" s="41" t="s">
        <v>20</v>
      </c>
      <c r="C29" s="42"/>
      <c r="D29" s="43"/>
      <c r="E29" s="11">
        <v>537329.4</v>
      </c>
      <c r="F29"/>
      <c r="G29"/>
    </row>
    <row r="30" spans="1:7" x14ac:dyDescent="0.25">
      <c r="A30" s="3">
        <v>12</v>
      </c>
      <c r="B30" s="41" t="s">
        <v>21</v>
      </c>
      <c r="C30" s="42"/>
      <c r="D30" s="43"/>
      <c r="E30" s="11">
        <v>2972191.1</v>
      </c>
      <c r="F30"/>
      <c r="G30"/>
    </row>
    <row r="31" spans="1:7" x14ac:dyDescent="0.25">
      <c r="A31" s="3">
        <v>13</v>
      </c>
      <c r="B31" s="41" t="s">
        <v>22</v>
      </c>
      <c r="C31" s="42"/>
      <c r="D31" s="43"/>
      <c r="E31" s="11"/>
      <c r="F31"/>
      <c r="G31"/>
    </row>
    <row r="32" spans="1:7" x14ac:dyDescent="0.25">
      <c r="A32" s="3">
        <v>14</v>
      </c>
      <c r="B32" s="41" t="s">
        <v>23</v>
      </c>
      <c r="C32" s="42"/>
      <c r="D32" s="43"/>
      <c r="E32" s="11"/>
      <c r="F32"/>
      <c r="G32"/>
    </row>
    <row r="33" spans="1:7" x14ac:dyDescent="0.25">
      <c r="A33" s="3">
        <v>15</v>
      </c>
      <c r="B33" s="41" t="s">
        <v>24</v>
      </c>
      <c r="C33" s="42"/>
      <c r="D33" s="43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44" t="s">
        <v>25</v>
      </c>
      <c r="C38" s="45"/>
      <c r="D38" s="46"/>
      <c r="E38" s="11"/>
      <c r="F38"/>
      <c r="G38" s="26"/>
    </row>
    <row r="39" spans="1:7" x14ac:dyDescent="0.25">
      <c r="A39" s="3">
        <v>17</v>
      </c>
      <c r="B39" s="35"/>
      <c r="C39" s="36"/>
      <c r="D39" s="37"/>
      <c r="E39" s="11"/>
      <c r="F39"/>
      <c r="G39"/>
    </row>
    <row r="40" spans="1:7" x14ac:dyDescent="0.25">
      <c r="A40" s="38" t="s">
        <v>26</v>
      </c>
      <c r="B40" s="39"/>
      <c r="C40" s="39"/>
      <c r="D40" s="40"/>
      <c r="E40" s="12">
        <f>SUM(E19:E39)</f>
        <v>4844828.8600000003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4" zoomScaleNormal="100" workbookViewId="0">
      <selection activeCell="C45" sqref="C4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10" x14ac:dyDescent="0.25">
      <c r="B1" s="5" t="s">
        <v>0</v>
      </c>
      <c r="C1" s="5"/>
      <c r="D1" s="5"/>
    </row>
    <row r="3" spans="1:10" ht="18.75" x14ac:dyDescent="0.25">
      <c r="B3" s="2"/>
      <c r="C3" s="2"/>
      <c r="D3" s="6" t="s">
        <v>1</v>
      </c>
    </row>
    <row r="4" spans="1:10" ht="15.75" x14ac:dyDescent="0.25">
      <c r="B4" s="19" t="s">
        <v>32</v>
      </c>
      <c r="C4" s="19"/>
      <c r="D4" s="20"/>
      <c r="E4" s="29">
        <v>44260</v>
      </c>
      <c r="F4" s="21"/>
    </row>
    <row r="5" spans="1:10" ht="15.75" x14ac:dyDescent="0.25">
      <c r="B5" s="18"/>
      <c r="C5" s="19"/>
      <c r="D5" s="19"/>
      <c r="E5" s="20"/>
      <c r="F5" s="5"/>
      <c r="G5" s="5"/>
      <c r="H5" s="5"/>
    </row>
    <row r="7" spans="1:10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0" s="22" customFormat="1" x14ac:dyDescent="0.25">
      <c r="A8" s="8">
        <v>1</v>
      </c>
      <c r="B8" s="8" t="s">
        <v>41</v>
      </c>
      <c r="C8" s="8" t="s">
        <v>42</v>
      </c>
      <c r="D8" s="54" t="s">
        <v>45</v>
      </c>
      <c r="E8" s="55">
        <v>101631.95</v>
      </c>
    </row>
    <row r="9" spans="1:10" x14ac:dyDescent="0.25">
      <c r="A9" s="8"/>
      <c r="B9" s="8"/>
      <c r="C9" s="8"/>
      <c r="D9" s="54" t="s">
        <v>43</v>
      </c>
      <c r="E9" s="55">
        <v>64307.76</v>
      </c>
    </row>
    <row r="10" spans="1:10" s="22" customFormat="1" x14ac:dyDescent="0.25">
      <c r="A10" s="8"/>
      <c r="B10" s="8"/>
      <c r="C10" s="8"/>
      <c r="D10" s="54" t="s">
        <v>44</v>
      </c>
      <c r="E10" s="55">
        <v>5837.04</v>
      </c>
    </row>
    <row r="11" spans="1:10" s="22" customFormat="1" x14ac:dyDescent="0.25">
      <c r="A11" s="8"/>
      <c r="B11" s="8"/>
      <c r="C11" s="8"/>
      <c r="D11" s="54" t="s">
        <v>46</v>
      </c>
      <c r="E11" s="55">
        <v>9931.68</v>
      </c>
    </row>
    <row r="12" spans="1:10" ht="15" customHeight="1" x14ac:dyDescent="0.25">
      <c r="A12" s="8"/>
      <c r="B12" s="8"/>
      <c r="C12" s="8"/>
      <c r="D12" s="30" t="s">
        <v>48</v>
      </c>
      <c r="E12" s="31">
        <f>SUM(E8:E11)</f>
        <v>181708.43</v>
      </c>
    </row>
    <row r="13" spans="1:10" x14ac:dyDescent="0.25">
      <c r="A13" s="8">
        <v>2</v>
      </c>
      <c r="B13" s="8" t="s">
        <v>54</v>
      </c>
      <c r="C13" s="8" t="s">
        <v>55</v>
      </c>
      <c r="D13" s="8" t="s">
        <v>56</v>
      </c>
      <c r="E13" s="32">
        <v>2972191.1</v>
      </c>
    </row>
    <row r="14" spans="1:10" x14ac:dyDescent="0.25">
      <c r="A14" s="8"/>
      <c r="B14" s="8"/>
      <c r="C14" s="8"/>
      <c r="D14" s="30" t="s">
        <v>57</v>
      </c>
      <c r="E14" s="31">
        <f>SUM(E13)</f>
        <v>2972191.1</v>
      </c>
      <c r="J14" t="s">
        <v>50</v>
      </c>
    </row>
    <row r="15" spans="1:10" x14ac:dyDescent="0.25">
      <c r="A15" s="8">
        <v>3</v>
      </c>
      <c r="B15" s="8" t="s">
        <v>51</v>
      </c>
      <c r="C15" s="8" t="s">
        <v>52</v>
      </c>
      <c r="D15" s="8" t="s">
        <v>53</v>
      </c>
      <c r="E15" s="8">
        <v>106500</v>
      </c>
    </row>
    <row r="16" spans="1:10" x14ac:dyDescent="0.25">
      <c r="A16" s="8"/>
      <c r="B16" s="8"/>
      <c r="C16" s="8"/>
      <c r="D16" s="30" t="s">
        <v>47</v>
      </c>
      <c r="E16" s="30">
        <f>SUM(E15)</f>
        <v>106500</v>
      </c>
    </row>
    <row r="17" spans="1:5" x14ac:dyDescent="0.25">
      <c r="A17" s="53">
        <v>4</v>
      </c>
      <c r="B17" s="53" t="s">
        <v>58</v>
      </c>
      <c r="C17" s="53" t="s">
        <v>59</v>
      </c>
      <c r="D17" s="57" t="s">
        <v>60</v>
      </c>
      <c r="E17" s="58">
        <v>216043.14</v>
      </c>
    </row>
    <row r="18" spans="1:5" x14ac:dyDescent="0.25">
      <c r="A18" s="8"/>
      <c r="B18" s="8"/>
      <c r="C18" s="8"/>
      <c r="D18" s="33" t="s">
        <v>61</v>
      </c>
      <c r="E18" s="34">
        <v>4200</v>
      </c>
    </row>
    <row r="19" spans="1:5" x14ac:dyDescent="0.25">
      <c r="A19" s="8"/>
      <c r="B19" s="8"/>
      <c r="C19" s="8"/>
      <c r="D19" s="33" t="s">
        <v>62</v>
      </c>
      <c r="E19" s="34">
        <v>18922.2</v>
      </c>
    </row>
    <row r="20" spans="1:5" x14ac:dyDescent="0.25">
      <c r="A20" s="8"/>
      <c r="B20" s="8"/>
      <c r="C20" s="8"/>
      <c r="D20" s="33" t="s">
        <v>63</v>
      </c>
      <c r="E20" s="34">
        <v>52888.34</v>
      </c>
    </row>
    <row r="21" spans="1:5" x14ac:dyDescent="0.25">
      <c r="A21" s="8"/>
      <c r="B21" s="8"/>
      <c r="C21" s="8"/>
      <c r="D21" s="33" t="s">
        <v>64</v>
      </c>
      <c r="E21" s="34">
        <v>22079</v>
      </c>
    </row>
    <row r="22" spans="1:5" x14ac:dyDescent="0.25">
      <c r="A22" s="8"/>
      <c r="B22" s="8"/>
      <c r="C22" s="8"/>
      <c r="D22" s="33" t="s">
        <v>65</v>
      </c>
      <c r="E22" s="34">
        <v>40848</v>
      </c>
    </row>
    <row r="23" spans="1:5" x14ac:dyDescent="0.25">
      <c r="A23" s="8"/>
      <c r="B23" s="8"/>
      <c r="C23" s="8"/>
      <c r="D23" s="33" t="s">
        <v>66</v>
      </c>
      <c r="E23" s="34">
        <v>300000</v>
      </c>
    </row>
    <row r="24" spans="1:5" x14ac:dyDescent="0.25">
      <c r="A24" s="8"/>
      <c r="B24" s="8"/>
      <c r="C24" s="8"/>
      <c r="D24" s="33" t="s">
        <v>67</v>
      </c>
      <c r="E24" s="34">
        <v>127200.74</v>
      </c>
    </row>
    <row r="25" spans="1:5" x14ac:dyDescent="0.25">
      <c r="A25" s="8"/>
      <c r="B25" s="8"/>
      <c r="C25" s="8"/>
      <c r="D25" s="33" t="s">
        <v>68</v>
      </c>
      <c r="E25" s="34">
        <v>64559.91</v>
      </c>
    </row>
    <row r="26" spans="1:5" x14ac:dyDescent="0.25">
      <c r="A26" s="8"/>
      <c r="B26" s="8"/>
      <c r="C26" s="8"/>
      <c r="D26" s="33" t="s">
        <v>69</v>
      </c>
      <c r="E26" s="34">
        <v>58865</v>
      </c>
    </row>
    <row r="27" spans="1:5" x14ac:dyDescent="0.25">
      <c r="A27" s="8"/>
      <c r="B27" s="8"/>
      <c r="C27" s="8"/>
      <c r="D27" s="33" t="s">
        <v>70</v>
      </c>
      <c r="E27" s="34">
        <v>61838.400000000001</v>
      </c>
    </row>
    <row r="28" spans="1:5" x14ac:dyDescent="0.25">
      <c r="A28" s="8"/>
      <c r="B28" s="8"/>
      <c r="C28" s="8"/>
      <c r="D28" s="33" t="s">
        <v>71</v>
      </c>
      <c r="E28" s="34">
        <v>12800</v>
      </c>
    </row>
    <row r="29" spans="1:5" x14ac:dyDescent="0.25">
      <c r="A29" s="8"/>
      <c r="B29" s="8"/>
      <c r="C29" s="8"/>
      <c r="D29" s="33" t="s">
        <v>72</v>
      </c>
      <c r="E29" s="34">
        <v>15000</v>
      </c>
    </row>
    <row r="30" spans="1:5" x14ac:dyDescent="0.25">
      <c r="A30" s="8"/>
      <c r="B30" s="8"/>
      <c r="C30" s="8"/>
      <c r="D30" s="33" t="s">
        <v>73</v>
      </c>
      <c r="E30" s="34">
        <v>18000</v>
      </c>
    </row>
    <row r="31" spans="1:5" x14ac:dyDescent="0.25">
      <c r="A31" s="8"/>
      <c r="B31" s="8"/>
      <c r="C31" s="8"/>
      <c r="D31" s="33" t="s">
        <v>74</v>
      </c>
      <c r="E31" s="34">
        <v>9295.2000000000007</v>
      </c>
    </row>
    <row r="32" spans="1:5" x14ac:dyDescent="0.25">
      <c r="A32" s="8"/>
      <c r="B32" s="8"/>
      <c r="C32" s="8"/>
      <c r="D32" s="33" t="s">
        <v>75</v>
      </c>
      <c r="E32" s="34">
        <v>24560</v>
      </c>
    </row>
    <row r="33" spans="1:5" x14ac:dyDescent="0.25">
      <c r="A33" s="8"/>
      <c r="B33" s="8"/>
      <c r="C33" s="8"/>
      <c r="D33" s="30" t="s">
        <v>76</v>
      </c>
      <c r="E33" s="59">
        <f>SUM(E17:E32)</f>
        <v>1047099.93</v>
      </c>
    </row>
    <row r="34" spans="1:5" s="56" customFormat="1" x14ac:dyDescent="0.25">
      <c r="A34" s="8">
        <v>5</v>
      </c>
      <c r="B34" s="8" t="s">
        <v>78</v>
      </c>
      <c r="C34" s="8" t="s">
        <v>79</v>
      </c>
      <c r="D34" s="60" t="s">
        <v>80</v>
      </c>
      <c r="E34" s="61">
        <v>267197.40000000002</v>
      </c>
    </row>
    <row r="35" spans="1:5" s="56" customFormat="1" x14ac:dyDescent="0.25">
      <c r="A35" s="8"/>
      <c r="B35" s="8"/>
      <c r="C35" s="8"/>
      <c r="D35" s="60" t="s">
        <v>81</v>
      </c>
      <c r="E35" s="61">
        <v>6000</v>
      </c>
    </row>
    <row r="36" spans="1:5" s="56" customFormat="1" x14ac:dyDescent="0.25">
      <c r="A36" s="8"/>
      <c r="B36" s="8"/>
      <c r="C36" s="8"/>
      <c r="D36" s="60" t="s">
        <v>82</v>
      </c>
      <c r="E36" s="61">
        <v>160332</v>
      </c>
    </row>
    <row r="37" spans="1:5" s="56" customFormat="1" x14ac:dyDescent="0.25">
      <c r="A37" s="8"/>
      <c r="B37" s="8"/>
      <c r="C37" s="8"/>
      <c r="D37" s="60" t="s">
        <v>83</v>
      </c>
      <c r="E37" s="61">
        <v>103800</v>
      </c>
    </row>
    <row r="38" spans="1:5" s="56" customFormat="1" x14ac:dyDescent="0.25">
      <c r="A38" s="8"/>
      <c r="B38" s="8"/>
      <c r="C38" s="8"/>
      <c r="D38" s="30" t="s">
        <v>84</v>
      </c>
      <c r="E38" s="59">
        <f>SUM(E34:E37)</f>
        <v>537329.4</v>
      </c>
    </row>
    <row r="39" spans="1:5" x14ac:dyDescent="0.25">
      <c r="A39" s="8"/>
      <c r="B39" s="8"/>
      <c r="C39" s="8"/>
      <c r="D39" s="30" t="s">
        <v>77</v>
      </c>
      <c r="E39" s="59">
        <f>+E12+E14+E16+E33+E38</f>
        <v>4844828.8600000003</v>
      </c>
    </row>
    <row r="40" spans="1:5" x14ac:dyDescent="0.25">
      <c r="A40" s="8"/>
      <c r="B40" s="8"/>
      <c r="C40" s="8"/>
      <c r="D40" s="8"/>
      <c r="E40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2021-03-08T08:28:14Z</dcterms:modified>
</cp:coreProperties>
</file>