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7795" windowHeight="12600"/>
  </bookViews>
  <sheets>
    <sheet name="СТАЊЕ СРЕДСТАВА НА ДАН" sheetId="1" r:id="rId1"/>
    <sheet name="ИСПЛАТА ПО ДОБАВЉАЧИМА " sheetId="2" r:id="rId2"/>
    <sheet name="List3" sheetId="3" r:id="rId3"/>
  </sheets>
  <definedNames>
    <definedName name="_xlnm.Print_Area" localSheetId="1">'ИСПЛАТА ПО ДОБАВЉАЧИМА '!$B$1:$F$7</definedName>
  </definedNames>
  <calcPr calcId="145621"/>
</workbook>
</file>

<file path=xl/calcChain.xml><?xml version="1.0" encoding="utf-8"?>
<calcChain xmlns="http://schemas.openxmlformats.org/spreadsheetml/2006/main">
  <c r="E12" i="2" l="1"/>
  <c r="E11" i="2"/>
  <c r="E10" i="1"/>
  <c r="D14" i="1" l="1"/>
  <c r="E9" i="2" l="1"/>
  <c r="E40" i="1" l="1"/>
  <c r="E14" i="1" l="1"/>
  <c r="E15" i="1" s="1"/>
  <c r="E7" i="1" s="1"/>
</calcChain>
</file>

<file path=xl/sharedStrings.xml><?xml version="1.0" encoding="utf-8"?>
<sst xmlns="http://schemas.openxmlformats.org/spreadsheetml/2006/main" count="52" uniqueCount="49">
  <si>
    <t>ОПШТА БОЛНИЦА ПАРАЋИН</t>
  </si>
  <si>
    <t>ДНЕВНИ ИЗВЕШТАЈ</t>
  </si>
  <si>
    <t>Стање претходног дана</t>
  </si>
  <si>
    <t>Стање средстава на дан</t>
  </si>
  <si>
    <t>Прилив новчаних средстава</t>
  </si>
  <si>
    <t>Прилив од партиципације</t>
  </si>
  <si>
    <t>Остали приливи</t>
  </si>
  <si>
    <t>Пренос са рачуна сопствених средстава</t>
  </si>
  <si>
    <t>Укупно</t>
  </si>
  <si>
    <t>Извршена плаћања</t>
  </si>
  <si>
    <t>Плате</t>
  </si>
  <si>
    <t>Јубиларне награде</t>
  </si>
  <si>
    <t>Отпремнине</t>
  </si>
  <si>
    <t>Превоз</t>
  </si>
  <si>
    <t>Енергенти</t>
  </si>
  <si>
    <t>Исхрана болесника</t>
  </si>
  <si>
    <t>Материјални и остали трошкови</t>
  </si>
  <si>
    <t>Лекови у здравственој установи</t>
  </si>
  <si>
    <t>Цитостатици са листе лекова</t>
  </si>
  <si>
    <t>Крв и продукти од крви</t>
  </si>
  <si>
    <t>Санитетски и медицински потрошни материјал</t>
  </si>
  <si>
    <t>Лекови ван листе лекова</t>
  </si>
  <si>
    <t>Имплантати у ортопедији (ендопротезе)</t>
  </si>
  <si>
    <t>Остали уградни материјал</t>
  </si>
  <si>
    <t>Уградни материјал у ортопедији</t>
  </si>
  <si>
    <t>Остале исплате</t>
  </si>
  <si>
    <t>Укупно:</t>
  </si>
  <si>
    <t xml:space="preserve">Исплаћено дана </t>
  </si>
  <si>
    <t>КПП</t>
  </si>
  <si>
    <t>НАМЕНА</t>
  </si>
  <si>
    <t>ДОБАВЉАЧ</t>
  </si>
  <si>
    <t>ИЗНОС</t>
  </si>
  <si>
    <t>ИСПЛАТЕ СА БУЏЕТСКОГ РАЧУНА  ПО НАМЕНАМА И ДОБАВЉАЧИМА НА ДАН:</t>
  </si>
  <si>
    <t>R. BR</t>
  </si>
  <si>
    <t>Санитетски и медицински потрошни материјал-варијабилни део</t>
  </si>
  <si>
    <t>Материјални и остали трошкови-варијабилни део</t>
  </si>
  <si>
    <t>Лекови у здравственој установи-варијабилни део</t>
  </si>
  <si>
    <t>Енергенти-варијабилни део</t>
  </si>
  <si>
    <t>,</t>
  </si>
  <si>
    <t>Прилив средстава од РФЗО-а по уговору за 2020.год.</t>
  </si>
  <si>
    <t xml:space="preserve"> </t>
  </si>
  <si>
    <t>КПП 07А</t>
  </si>
  <si>
    <t>ПЛАТА</t>
  </si>
  <si>
    <t>КПП 07Е</t>
  </si>
  <si>
    <t>МАТЕРИЈАЛНИ ТРОШАК</t>
  </si>
  <si>
    <t>УПРАВА ЗА ТРЕЗОР</t>
  </si>
  <si>
    <t>укупно материјални трошак</t>
  </si>
  <si>
    <t>укупно плата</t>
  </si>
  <si>
    <t>свега потрошено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</si>
</sst>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vertical="center"/>
    </xf>
    <xf numFmtId="0" fontId="1" fillId="0" borderId="0" xfId="0" applyFont="1"/>
    <xf numFmtId="0" fontId="2" fillId="0" borderId="0" xfId="0" applyFont="1" applyAlignment="1">
      <alignment vertical="center"/>
    </xf>
    <xf numFmtId="0" fontId="0" fillId="0" borderId="5" xfId="0" applyBorder="1" applyAlignment="1">
      <alignment vertical="center"/>
    </xf>
    <xf numFmtId="0" fontId="0" fillId="0" borderId="1" xfId="0" applyBorder="1"/>
    <xf numFmtId="4" fontId="0" fillId="0" borderId="0" xfId="0" applyNumberFormat="1" applyAlignment="1">
      <alignment vertical="center"/>
    </xf>
    <xf numFmtId="4" fontId="0" fillId="0" borderId="1" xfId="0" applyNumberFormat="1" applyBorder="1" applyAlignment="1">
      <alignment vertical="center"/>
    </xf>
    <xf numFmtId="4" fontId="0" fillId="0" borderId="1" xfId="0" applyNumberFormat="1" applyBorder="1"/>
    <xf numFmtId="4" fontId="1" fillId="0" borderId="1" xfId="0" applyNumberFormat="1" applyFont="1" applyBorder="1" applyAlignment="1">
      <alignment vertic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14" fontId="1" fillId="0" borderId="1" xfId="0" applyNumberFormat="1" applyFont="1" applyBorder="1" applyAlignment="1">
      <alignment horizontal="right" vertical="center"/>
    </xf>
    <xf numFmtId="0" fontId="1" fillId="0" borderId="1" xfId="0" applyFont="1" applyBorder="1"/>
    <xf numFmtId="0" fontId="0" fillId="0" borderId="0" xfId="0" applyAlignment="1"/>
    <xf numFmtId="0" fontId="3" fillId="0" borderId="0" xfId="0" applyFont="1" applyAlignment="1"/>
    <xf numFmtId="0" fontId="3" fillId="0" borderId="0" xfId="0" applyFont="1" applyBorder="1" applyAlignment="1"/>
    <xf numFmtId="0" fontId="4" fillId="0" borderId="0" xfId="0" applyFont="1"/>
    <xf numFmtId="0" fontId="0" fillId="0" borderId="0" xfId="0"/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4" fontId="0" fillId="0" borderId="0" xfId="0" applyNumberFormat="1"/>
    <xf numFmtId="14" fontId="0" fillId="0" borderId="0" xfId="0" applyNumberFormat="1" applyAlignment="1">
      <alignment vertical="center"/>
    </xf>
    <xf numFmtId="14" fontId="4" fillId="0" borderId="1" xfId="0" applyNumberFormat="1" applyFont="1" applyBorder="1" applyAlignment="1">
      <alignment horizontal="right" vertical="center"/>
    </xf>
    <xf numFmtId="0" fontId="4" fillId="0" borderId="1" xfId="0" applyFont="1" applyBorder="1"/>
    <xf numFmtId="2" fontId="4" fillId="0" borderId="1" xfId="0" applyNumberFormat="1" applyFont="1" applyBorder="1"/>
    <xf numFmtId="2" fontId="0" fillId="0" borderId="1" xfId="0" applyNumberFormat="1" applyBorder="1"/>
    <xf numFmtId="2" fontId="0" fillId="0" borderId="1" xfId="0" applyNumberFormat="1" applyFont="1" applyBorder="1"/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1" fillId="0" borderId="2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3" xfId="0" applyFont="1" applyBorder="1" applyAlignment="1">
      <alignment horizontal="right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0" fillId="0" borderId="4" xfId="0" applyBorder="1" applyAlignment="1">
      <alignment horizontal="left" vertic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Normalan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ema">
  <a:themeElements>
    <a:clrScheme name="Kancelarij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arij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arij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0"/>
  <sheetViews>
    <sheetView tabSelected="1" topLeftCell="A4" workbookViewId="0">
      <selection activeCell="I21" sqref="I21"/>
    </sheetView>
  </sheetViews>
  <sheetFormatPr defaultRowHeight="15" x14ac:dyDescent="0.25"/>
  <cols>
    <col min="1" max="1" width="9.140625" style="2"/>
    <col min="2" max="2" width="14.5703125" style="2" customWidth="1"/>
    <col min="3" max="3" width="31.28515625" style="2" customWidth="1"/>
    <col min="4" max="4" width="21.85546875" style="2" customWidth="1"/>
    <col min="5" max="5" width="17.5703125" style="9" customWidth="1"/>
    <col min="6" max="6" width="16.140625" style="2" bestFit="1" customWidth="1"/>
    <col min="7" max="7" width="10.140625" style="2" bestFit="1" customWidth="1"/>
    <col min="8" max="16384" width="9.140625" style="2"/>
  </cols>
  <sheetData>
    <row r="1" spans="1:11" x14ac:dyDescent="0.25">
      <c r="A1" s="5" t="s">
        <v>0</v>
      </c>
      <c r="B1" s="5"/>
      <c r="C1" s="5"/>
      <c r="D1"/>
    </row>
    <row r="2" spans="1:11" x14ac:dyDescent="0.25">
      <c r="A2"/>
      <c r="B2"/>
      <c r="C2"/>
      <c r="D2"/>
    </row>
    <row r="3" spans="1:11" ht="18.75" x14ac:dyDescent="0.25">
      <c r="C3" s="6" t="s">
        <v>1</v>
      </c>
      <c r="D3" s="27"/>
    </row>
    <row r="7" spans="1:11" ht="18.75" x14ac:dyDescent="0.3">
      <c r="A7" s="33" t="s">
        <v>3</v>
      </c>
      <c r="B7" s="34"/>
      <c r="C7" s="35"/>
      <c r="D7" s="16">
        <v>44348</v>
      </c>
      <c r="E7" s="12">
        <f>+E15</f>
        <v>2181021.1400000043</v>
      </c>
      <c r="F7" s="9"/>
      <c r="G7" s="9"/>
    </row>
    <row r="8" spans="1:11" x14ac:dyDescent="0.25">
      <c r="A8" s="7">
        <v>1</v>
      </c>
      <c r="B8" s="8" t="s">
        <v>2</v>
      </c>
      <c r="C8" s="8"/>
      <c r="D8" s="16">
        <v>44347</v>
      </c>
      <c r="E8" s="10">
        <v>1519218.42</v>
      </c>
    </row>
    <row r="9" spans="1:11" x14ac:dyDescent="0.25">
      <c r="A9" s="1">
        <v>2</v>
      </c>
      <c r="B9" s="36" t="s">
        <v>4</v>
      </c>
      <c r="C9" s="37"/>
      <c r="D9" s="38"/>
      <c r="E9" s="11"/>
      <c r="F9"/>
      <c r="G9"/>
    </row>
    <row r="10" spans="1:11" x14ac:dyDescent="0.25">
      <c r="A10" s="1">
        <v>3</v>
      </c>
      <c r="B10" s="36" t="s">
        <v>39</v>
      </c>
      <c r="C10" s="37"/>
      <c r="D10" s="38"/>
      <c r="E10" s="10">
        <f>619890.64+22974502.72</f>
        <v>23594393.359999999</v>
      </c>
      <c r="F10" s="26"/>
      <c r="G10"/>
      <c r="J10" s="2" t="s">
        <v>38</v>
      </c>
    </row>
    <row r="11" spans="1:11" x14ac:dyDescent="0.25">
      <c r="A11" s="1">
        <v>4</v>
      </c>
      <c r="B11" s="36" t="s">
        <v>5</v>
      </c>
      <c r="C11" s="37"/>
      <c r="D11" s="38"/>
      <c r="E11" s="11">
        <v>13650</v>
      </c>
      <c r="F11"/>
      <c r="G11"/>
    </row>
    <row r="12" spans="1:11" x14ac:dyDescent="0.25">
      <c r="A12" s="1">
        <v>5</v>
      </c>
      <c r="B12" s="36" t="s">
        <v>6</v>
      </c>
      <c r="C12" s="37"/>
      <c r="D12" s="38"/>
      <c r="E12" s="11">
        <v>42254.17</v>
      </c>
      <c r="F12"/>
      <c r="G12"/>
      <c r="H12" s="9"/>
    </row>
    <row r="13" spans="1:11" x14ac:dyDescent="0.25">
      <c r="A13" s="1">
        <v>6</v>
      </c>
      <c r="B13" s="39" t="s">
        <v>7</v>
      </c>
      <c r="C13" s="47"/>
      <c r="D13" s="40"/>
      <c r="E13" s="10">
        <v>89696.98</v>
      </c>
      <c r="F13" s="9"/>
    </row>
    <row r="14" spans="1:11" x14ac:dyDescent="0.25">
      <c r="A14" s="4">
        <v>7</v>
      </c>
      <c r="B14" s="39" t="s">
        <v>27</v>
      </c>
      <c r="C14" s="40"/>
      <c r="D14" s="28">
        <f>+D7</f>
        <v>44348</v>
      </c>
      <c r="E14" s="10">
        <f>+E40</f>
        <v>23078191.789999999</v>
      </c>
    </row>
    <row r="15" spans="1:11" x14ac:dyDescent="0.25">
      <c r="A15" s="41" t="s">
        <v>8</v>
      </c>
      <c r="B15" s="42"/>
      <c r="C15" s="42"/>
      <c r="D15" s="43"/>
      <c r="E15" s="12">
        <f>+E8+E9+E10+E11+E12+E13-E14</f>
        <v>2181021.1400000043</v>
      </c>
    </row>
    <row r="16" spans="1:11" x14ac:dyDescent="0.25">
      <c r="K16" s="2" t="s">
        <v>40</v>
      </c>
    </row>
    <row r="18" spans="1:7" x14ac:dyDescent="0.25">
      <c r="A18" s="44" t="s">
        <v>9</v>
      </c>
      <c r="B18" s="45"/>
      <c r="C18" s="45"/>
      <c r="D18" s="45"/>
      <c r="E18" s="46"/>
    </row>
    <row r="19" spans="1:7" x14ac:dyDescent="0.25">
      <c r="A19" s="3">
        <v>1</v>
      </c>
      <c r="B19" s="36" t="s">
        <v>10</v>
      </c>
      <c r="C19" s="37"/>
      <c r="D19" s="38"/>
      <c r="E19" s="11">
        <v>23064199.699999999</v>
      </c>
      <c r="F19" s="26"/>
      <c r="G19"/>
    </row>
    <row r="20" spans="1:7" x14ac:dyDescent="0.25">
      <c r="A20" s="3">
        <v>2</v>
      </c>
      <c r="B20" s="36" t="s">
        <v>11</v>
      </c>
      <c r="C20" s="37"/>
      <c r="D20" s="38"/>
      <c r="E20" s="11"/>
      <c r="F20"/>
      <c r="G20"/>
    </row>
    <row r="21" spans="1:7" x14ac:dyDescent="0.25">
      <c r="A21" s="3">
        <v>3</v>
      </c>
      <c r="B21" s="36" t="s">
        <v>12</v>
      </c>
      <c r="C21" s="37"/>
      <c r="D21" s="38"/>
      <c r="E21" s="11"/>
      <c r="F21"/>
      <c r="G21"/>
    </row>
    <row r="22" spans="1:7" x14ac:dyDescent="0.25">
      <c r="A22" s="3">
        <v>4</v>
      </c>
      <c r="B22" s="36" t="s">
        <v>13</v>
      </c>
      <c r="C22" s="37"/>
      <c r="D22" s="38"/>
      <c r="E22" s="11"/>
      <c r="F22"/>
      <c r="G22"/>
    </row>
    <row r="23" spans="1:7" x14ac:dyDescent="0.25">
      <c r="A23" s="3">
        <v>5</v>
      </c>
      <c r="B23" s="36" t="s">
        <v>14</v>
      </c>
      <c r="C23" s="37"/>
      <c r="D23" s="38"/>
      <c r="E23" s="11"/>
      <c r="F23"/>
      <c r="G23"/>
    </row>
    <row r="24" spans="1:7" x14ac:dyDescent="0.25">
      <c r="A24" s="3">
        <v>6</v>
      </c>
      <c r="B24" s="36" t="s">
        <v>15</v>
      </c>
      <c r="C24" s="37"/>
      <c r="D24" s="38"/>
      <c r="E24" s="11"/>
      <c r="F24"/>
      <c r="G24"/>
    </row>
    <row r="25" spans="1:7" x14ac:dyDescent="0.25">
      <c r="A25" s="3">
        <v>7</v>
      </c>
      <c r="B25" s="36" t="s">
        <v>16</v>
      </c>
      <c r="C25" s="37"/>
      <c r="D25" s="38"/>
      <c r="E25" s="11">
        <v>13992.09</v>
      </c>
      <c r="F25"/>
      <c r="G25"/>
    </row>
    <row r="26" spans="1:7" x14ac:dyDescent="0.25">
      <c r="A26" s="3">
        <v>8</v>
      </c>
      <c r="B26" s="36" t="s">
        <v>17</v>
      </c>
      <c r="C26" s="37"/>
      <c r="D26" s="38"/>
      <c r="E26" s="11"/>
      <c r="F26"/>
      <c r="G26"/>
    </row>
    <row r="27" spans="1:7" x14ac:dyDescent="0.25">
      <c r="A27" s="3">
        <v>9</v>
      </c>
      <c r="B27" s="13" t="s">
        <v>18</v>
      </c>
      <c r="C27" s="14"/>
      <c r="D27" s="15"/>
      <c r="E27" s="11"/>
      <c r="F27"/>
      <c r="G27"/>
    </row>
    <row r="28" spans="1:7" x14ac:dyDescent="0.25">
      <c r="A28" s="3">
        <v>10</v>
      </c>
      <c r="B28" s="13" t="s">
        <v>19</v>
      </c>
      <c r="C28" s="14"/>
      <c r="D28" s="14"/>
      <c r="E28" s="11"/>
      <c r="F28"/>
      <c r="G28"/>
    </row>
    <row r="29" spans="1:7" x14ac:dyDescent="0.25">
      <c r="A29" s="3">
        <v>11</v>
      </c>
      <c r="B29" s="36" t="s">
        <v>20</v>
      </c>
      <c r="C29" s="37"/>
      <c r="D29" s="38"/>
      <c r="E29" s="11"/>
      <c r="F29"/>
      <c r="G29"/>
    </row>
    <row r="30" spans="1:7" x14ac:dyDescent="0.25">
      <c r="A30" s="3">
        <v>12</v>
      </c>
      <c r="B30" s="36" t="s">
        <v>21</v>
      </c>
      <c r="C30" s="37"/>
      <c r="D30" s="38"/>
      <c r="E30" s="11"/>
      <c r="F30"/>
      <c r="G30"/>
    </row>
    <row r="31" spans="1:7" x14ac:dyDescent="0.25">
      <c r="A31" s="3">
        <v>13</v>
      </c>
      <c r="B31" s="36" t="s">
        <v>22</v>
      </c>
      <c r="C31" s="37"/>
      <c r="D31" s="38"/>
      <c r="E31" s="11"/>
      <c r="F31"/>
      <c r="G31"/>
    </row>
    <row r="32" spans="1:7" x14ac:dyDescent="0.25">
      <c r="A32" s="3">
        <v>14</v>
      </c>
      <c r="B32" s="36" t="s">
        <v>23</v>
      </c>
      <c r="C32" s="37"/>
      <c r="D32" s="38"/>
      <c r="E32" s="11"/>
      <c r="F32"/>
      <c r="G32"/>
    </row>
    <row r="33" spans="1:7" x14ac:dyDescent="0.25">
      <c r="A33" s="3">
        <v>15</v>
      </c>
      <c r="B33" s="36" t="s">
        <v>24</v>
      </c>
      <c r="C33" s="37"/>
      <c r="D33" s="38"/>
      <c r="E33" s="11"/>
      <c r="F33"/>
      <c r="G33"/>
    </row>
    <row r="34" spans="1:7" x14ac:dyDescent="0.25">
      <c r="A34" s="3"/>
      <c r="B34" s="23" t="s">
        <v>36</v>
      </c>
      <c r="C34" s="24"/>
      <c r="D34" s="25"/>
      <c r="E34" s="11"/>
      <c r="F34" s="22"/>
      <c r="G34" s="22"/>
    </row>
    <row r="35" spans="1:7" x14ac:dyDescent="0.25">
      <c r="A35" s="3"/>
      <c r="B35" s="23" t="s">
        <v>37</v>
      </c>
      <c r="C35" s="24"/>
      <c r="D35" s="25"/>
      <c r="E35" s="11"/>
      <c r="F35" s="22"/>
      <c r="G35" s="22"/>
    </row>
    <row r="36" spans="1:7" x14ac:dyDescent="0.25">
      <c r="A36" s="3"/>
      <c r="B36" s="23" t="s">
        <v>34</v>
      </c>
      <c r="C36" s="24"/>
      <c r="D36" s="25"/>
      <c r="E36" s="11"/>
      <c r="F36" s="22"/>
      <c r="G36" s="22"/>
    </row>
    <row r="37" spans="1:7" x14ac:dyDescent="0.25">
      <c r="A37" s="3"/>
      <c r="B37" s="23" t="s">
        <v>35</v>
      </c>
      <c r="C37" s="24"/>
      <c r="D37" s="25"/>
      <c r="E37" s="11"/>
      <c r="F37" s="22"/>
      <c r="G37" s="22"/>
    </row>
    <row r="38" spans="1:7" x14ac:dyDescent="0.25">
      <c r="A38" s="3">
        <v>16</v>
      </c>
      <c r="B38" s="39" t="s">
        <v>25</v>
      </c>
      <c r="C38" s="47"/>
      <c r="D38" s="40"/>
      <c r="E38" s="11"/>
      <c r="F38"/>
      <c r="G38" s="26"/>
    </row>
    <row r="39" spans="1:7" x14ac:dyDescent="0.25">
      <c r="A39" s="3">
        <v>17</v>
      </c>
      <c r="B39" s="48"/>
      <c r="C39" s="49"/>
      <c r="D39" s="50"/>
      <c r="E39" s="11"/>
      <c r="F39"/>
      <c r="G39"/>
    </row>
    <row r="40" spans="1:7" x14ac:dyDescent="0.25">
      <c r="A40" s="41" t="s">
        <v>26</v>
      </c>
      <c r="B40" s="42"/>
      <c r="C40" s="42"/>
      <c r="D40" s="43"/>
      <c r="E40" s="12">
        <f>SUM(E19:E39)</f>
        <v>23078191.789999999</v>
      </c>
      <c r="F40" s="9"/>
      <c r="G40" s="9"/>
    </row>
  </sheetData>
  <mergeCells count="25">
    <mergeCell ref="B39:D39"/>
    <mergeCell ref="A40:D40"/>
    <mergeCell ref="B33:D33"/>
    <mergeCell ref="B38:D38"/>
    <mergeCell ref="B26:D26"/>
    <mergeCell ref="B29:D29"/>
    <mergeCell ref="B30:D30"/>
    <mergeCell ref="B31:D31"/>
    <mergeCell ref="B32:D32"/>
    <mergeCell ref="B23:D23"/>
    <mergeCell ref="B24:D24"/>
    <mergeCell ref="B25:D25"/>
    <mergeCell ref="B9:D9"/>
    <mergeCell ref="B10:D10"/>
    <mergeCell ref="B11:D11"/>
    <mergeCell ref="A7:C7"/>
    <mergeCell ref="B22:D22"/>
    <mergeCell ref="B14:C14"/>
    <mergeCell ref="A15:D15"/>
    <mergeCell ref="A18:E18"/>
    <mergeCell ref="B12:D12"/>
    <mergeCell ref="B13:D13"/>
    <mergeCell ref="B19:D19"/>
    <mergeCell ref="B20:D20"/>
    <mergeCell ref="B21:D21"/>
  </mergeCells>
  <pageMargins left="0.7" right="0.7" top="0.75" bottom="0.75" header="0.3" footer="0.3"/>
  <pageSetup paperSize="9" scale="92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2"/>
  <sheetViews>
    <sheetView zoomScaleNormal="100" workbookViewId="0">
      <selection activeCell="B26" sqref="B26"/>
    </sheetView>
  </sheetViews>
  <sheetFormatPr defaultRowHeight="15" x14ac:dyDescent="0.25"/>
  <cols>
    <col min="1" max="1" width="5.140625" customWidth="1"/>
    <col min="2" max="2" width="9.7109375" customWidth="1"/>
    <col min="3" max="3" width="37.5703125" customWidth="1"/>
    <col min="4" max="4" width="45.140625" customWidth="1"/>
    <col min="5" max="5" width="19" customWidth="1"/>
    <col min="6" max="6" width="0.140625" customWidth="1"/>
    <col min="7" max="7" width="11.7109375" bestFit="1" customWidth="1"/>
    <col min="8" max="8" width="9.85546875" bestFit="1" customWidth="1"/>
  </cols>
  <sheetData>
    <row r="1" spans="1:8" x14ac:dyDescent="0.25">
      <c r="B1" s="5" t="s">
        <v>0</v>
      </c>
      <c r="C1" s="5"/>
      <c r="D1" s="5"/>
    </row>
    <row r="3" spans="1:8" ht="18.75" x14ac:dyDescent="0.25">
      <c r="B3" s="2"/>
      <c r="C3" s="2"/>
      <c r="D3" s="6" t="s">
        <v>1</v>
      </c>
    </row>
    <row r="4" spans="1:8" ht="15.75" x14ac:dyDescent="0.25">
      <c r="B4" s="19" t="s">
        <v>32</v>
      </c>
      <c r="C4" s="19"/>
      <c r="D4" s="20"/>
      <c r="E4" s="16">
        <v>44348</v>
      </c>
      <c r="F4" s="21"/>
    </row>
    <row r="5" spans="1:8" ht="15.75" x14ac:dyDescent="0.25">
      <c r="B5" s="18"/>
      <c r="C5" s="19"/>
      <c r="D5" s="19"/>
      <c r="E5" s="20"/>
      <c r="F5" s="5"/>
      <c r="G5" s="5"/>
      <c r="H5" s="5"/>
    </row>
    <row r="7" spans="1:8" s="5" customFormat="1" x14ac:dyDescent="0.25">
      <c r="A7" s="17" t="s">
        <v>33</v>
      </c>
      <c r="B7" s="17" t="s">
        <v>28</v>
      </c>
      <c r="C7" s="17" t="s">
        <v>29</v>
      </c>
      <c r="D7" s="17" t="s">
        <v>30</v>
      </c>
      <c r="E7" s="17" t="s">
        <v>31</v>
      </c>
    </row>
    <row r="8" spans="1:8" s="22" customFormat="1" x14ac:dyDescent="0.25">
      <c r="A8" s="8">
        <v>1</v>
      </c>
      <c r="B8" s="8" t="s">
        <v>41</v>
      </c>
      <c r="C8" s="8" t="s">
        <v>42</v>
      </c>
      <c r="D8" s="8" t="s">
        <v>42</v>
      </c>
      <c r="E8" s="31">
        <v>23064199.699999999</v>
      </c>
    </row>
    <row r="9" spans="1:8" x14ac:dyDescent="0.25">
      <c r="A9" s="8"/>
      <c r="B9" s="8"/>
      <c r="C9" s="8"/>
      <c r="D9" s="29" t="s">
        <v>47</v>
      </c>
      <c r="E9" s="30">
        <f>SUM(E8)</f>
        <v>23064199.699999999</v>
      </c>
    </row>
    <row r="10" spans="1:8" s="22" customFormat="1" x14ac:dyDescent="0.25">
      <c r="A10" s="8">
        <v>2</v>
      </c>
      <c r="B10" s="8" t="s">
        <v>43</v>
      </c>
      <c r="C10" s="8" t="s">
        <v>44</v>
      </c>
      <c r="D10" s="29" t="s">
        <v>45</v>
      </c>
      <c r="E10" s="32">
        <v>13992.09</v>
      </c>
    </row>
    <row r="11" spans="1:8" s="22" customFormat="1" x14ac:dyDescent="0.25">
      <c r="A11" s="8"/>
      <c r="B11" s="8"/>
      <c r="C11" s="8"/>
      <c r="D11" s="29" t="s">
        <v>46</v>
      </c>
      <c r="E11" s="30">
        <f>SUM(E10)</f>
        <v>13992.09</v>
      </c>
    </row>
    <row r="12" spans="1:8" ht="26.25" customHeight="1" x14ac:dyDescent="0.25">
      <c r="A12" s="8"/>
      <c r="B12" s="8"/>
      <c r="C12" s="8"/>
      <c r="D12" s="29" t="s">
        <v>48</v>
      </c>
      <c r="E12" s="30">
        <f>+E9+E11</f>
        <v>23078191.789999999</v>
      </c>
    </row>
  </sheetData>
  <pageMargins left="0.7" right="0.7" top="0.75" bottom="0.75" header="0.3" footer="0.3"/>
  <pageSetup paperSize="9" scale="80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3</vt:i4>
      </vt:variant>
      <vt:variant>
        <vt:lpstr>Imenovani opsezi</vt:lpstr>
      </vt:variant>
      <vt:variant>
        <vt:i4>1</vt:i4>
      </vt:variant>
    </vt:vector>
  </HeadingPairs>
  <TitlesOfParts>
    <vt:vector size="4" baseType="lpstr">
      <vt:lpstr>СТАЊЕ СРЕДСТАВА НА ДАН</vt:lpstr>
      <vt:lpstr>ИСПЛАТА ПО ДОБАВЉАЧИМА </vt:lpstr>
      <vt:lpstr>List3</vt:lpstr>
      <vt:lpstr>'ИСПЛАТА ПО ДОБАВЉАЧИМА '!Oblast_štampanja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BOB</dc:creator>
  <cp:lastModifiedBy>BOLNICA</cp:lastModifiedBy>
  <cp:lastPrinted>2019-11-26T08:10:46Z</cp:lastPrinted>
  <dcterms:created xsi:type="dcterms:W3CDTF">2018-11-15T07:03:42Z</dcterms:created>
  <dcterms:modified xsi:type="dcterms:W3CDTF">2021-06-03T09:44:49Z</dcterms:modified>
</cp:coreProperties>
</file>