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944" documentId="11_90105BEF6665696E580C929D62A85702B6302EC2" xr6:coauthVersionLast="47" xr6:coauthVersionMax="47" xr10:uidLastSave="{B17CF4BA-B304-4F5E-8A38-DEAFF201F260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42" i="2" s="1"/>
  <c r="E26" i="1"/>
  <c r="E33" i="1"/>
  <c r="E9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<sst xmlns="http://schemas.openxmlformats.org/spreadsheetml/2006/main" count="90" uniqueCount="84">
  <si>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</si>
  <si>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</si>
  <si>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</si>
  <si>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</si>
  <si>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</si>
  <si>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</si>
  <si>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</si>
  <si>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</si>
  <si>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</si>
  <si>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</si>
  <si>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</si>
  <si>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</si>
  <si>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</si>
  <si>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</si>
  <si>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</si>
  <si>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</si>
  <si>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</si>
  <si>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</si>
  <si>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</si>
  <si>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</si>
  <si>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</si>
  <si>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</si>
  <si>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</si>
  <si>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</si>
  <si>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</si>
  <si>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</si>
  <si>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</si>
  <si>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</si>
  <si>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</si>
  <si>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</si>
  <si>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</si>
  <si>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</si>
  <si>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</si>
  <si>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</si>
  <si>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</si>
  <si>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</si>
  <si>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</si>
  <si>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</si>
  <si>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</si>
  <si>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</si>
  <si>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</si>
  <si>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</si>
  <si>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</si>
  <si>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</si>
  <si>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</si>
  <si>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</si>
  <si>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</si>
  <si>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</si>
  <si>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</si>
  <si>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</si>
  <si>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</si>
  <si>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</si>
  <si>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</si>
  <si>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</si>
  <si>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</si>
  <si>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</si>
  <si>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 xml:space="preserve">071 </t>
  </si>
  <si>
    <t>LEK</t>
  </si>
  <si>
    <t>12.08.2026.</t>
  </si>
  <si>
    <t>C R N I C A  JKP</t>
  </si>
  <si>
    <t>ZAVOD ZA JAVNO ZDRAVLJA POMORAVLJE</t>
  </si>
  <si>
    <t>BRKA SZR</t>
  </si>
  <si>
    <t>PARCOMP COMPUTERS</t>
  </si>
  <si>
    <t>FOX TKR</t>
  </si>
  <si>
    <t>JP "EPS BEOGRAD"</t>
  </si>
  <si>
    <t>FARMA LOGIST D.O.O.</t>
  </si>
  <si>
    <t>BOEHRINGER INGELHEIM</t>
  </si>
  <si>
    <t>LEK VAN LISTE</t>
  </si>
  <si>
    <t>INO-PHARM DOO</t>
  </si>
  <si>
    <t>SANITETSKI MATERIJAL</t>
  </si>
  <si>
    <t>FLORA - KOMERC</t>
  </si>
  <si>
    <t>BRAUN ADRIA</t>
  </si>
  <si>
    <t>SINOFARM DOO</t>
  </si>
  <si>
    <t>UGRADNI U HIRURGIJI</t>
  </si>
  <si>
    <t>TREN DOO</t>
  </si>
  <si>
    <t>MESSER TEHNOGAS AD BEOGRAD</t>
  </si>
  <si>
    <t>MEDICINSKI GASOVI</t>
  </si>
  <si>
    <t>PALANKA PROMET DOO</t>
  </si>
  <si>
    <t>DON DON DOO</t>
  </si>
  <si>
    <t>07D</t>
  </si>
  <si>
    <t>ISHRANA</t>
  </si>
  <si>
    <t>MILETIC-KOMERC</t>
  </si>
  <si>
    <t>07C</t>
  </si>
  <si>
    <t>ENERGENTI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</si>
</sst>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21" workbookViewId="0">
      <selection activeCell="E27" sqref="E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47" t="s">
        <v>3</v>
      </c>
      <c r="B7" s="48"/>
      <c r="C7" s="49"/>
      <c r="D7" s="10" t="s">
        <v>58</v>
      </c>
      <c r="E7" s="9">
        <f>+E15</f>
        <v>4109903.8700000006</v>
      </c>
      <c r="F7" s="6"/>
      <c r="G7" s="6"/>
    </row>
    <row r="8" spans="1:9" x14ac:dyDescent="0.25">
      <c r="A8" s="20"/>
      <c r="B8" s="5" t="s">
        <v>2</v>
      </c>
      <c r="C8" s="5"/>
      <c r="D8" s="10">
        <v>46245</v>
      </c>
      <c r="E8" s="30">
        <v>3146205.68</v>
      </c>
      <c r="H8" s="6"/>
    </row>
    <row r="9" spans="1:9" x14ac:dyDescent="0.25">
      <c r="A9" s="2">
        <v>2</v>
      </c>
      <c r="B9" s="50" t="s">
        <v>4</v>
      </c>
      <c r="C9" s="51"/>
      <c r="D9" s="58"/>
      <c r="E9" s="8">
        <f>118398+3177494.46</f>
        <v>3295892.46</v>
      </c>
      <c r="F9"/>
      <c r="G9"/>
    </row>
    <row r="10" spans="1:9" x14ac:dyDescent="0.25">
      <c r="A10" s="2">
        <v>3</v>
      </c>
      <c r="B10" s="50" t="s">
        <v>37</v>
      </c>
      <c r="C10" s="51"/>
      <c r="D10" s="58"/>
      <c r="E10" s="7"/>
      <c r="F10" s="15"/>
      <c r="G10" s="15"/>
      <c r="H10" s="6"/>
    </row>
    <row r="11" spans="1:9" x14ac:dyDescent="0.25">
      <c r="A11" s="2">
        <v>4</v>
      </c>
      <c r="B11" s="50" t="s">
        <v>5</v>
      </c>
      <c r="C11" s="51"/>
      <c r="D11" s="58"/>
      <c r="E11" s="8">
        <v>2450</v>
      </c>
      <c r="F11" s="15"/>
      <c r="G11"/>
      <c r="H11" s="6"/>
    </row>
    <row r="12" spans="1:9" ht="16.5" customHeight="1" x14ac:dyDescent="0.25">
      <c r="A12" s="2">
        <v>5</v>
      </c>
      <c r="B12" s="50" t="s">
        <v>6</v>
      </c>
      <c r="C12" s="51"/>
      <c r="D12" s="58"/>
      <c r="E12" s="7"/>
      <c r="F12" s="15"/>
      <c r="G12" s="15"/>
      <c r="H12" s="6"/>
    </row>
    <row r="13" spans="1:9" x14ac:dyDescent="0.25">
      <c r="A13" s="2">
        <v>6</v>
      </c>
      <c r="B13" s="59" t="s">
        <v>7</v>
      </c>
      <c r="C13" s="60"/>
      <c r="D13" s="61"/>
      <c r="E13" s="7"/>
      <c r="F13" s="6"/>
    </row>
    <row r="14" spans="1:9" x14ac:dyDescent="0.25">
      <c r="A14" s="21">
        <v>7</v>
      </c>
      <c r="B14" s="59" t="s">
        <v>25</v>
      </c>
      <c r="C14" s="60"/>
      <c r="D14" s="61"/>
      <c r="E14" s="7">
        <f>+E53</f>
        <v>2334644.27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4109903.8700000006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5" t="s">
        <v>9</v>
      </c>
      <c r="B18" s="56"/>
      <c r="C18" s="56"/>
      <c r="D18" s="56"/>
      <c r="E18" s="57"/>
    </row>
    <row r="19" spans="1:9" x14ac:dyDescent="0.25">
      <c r="A19" s="2">
        <v>1</v>
      </c>
      <c r="B19" s="50" t="s">
        <v>10</v>
      </c>
      <c r="C19" s="51"/>
      <c r="D19" s="58"/>
      <c r="E19" s="25"/>
      <c r="F19"/>
      <c r="G19"/>
    </row>
    <row r="20" spans="1:9" x14ac:dyDescent="0.25">
      <c r="A20" s="2">
        <v>2</v>
      </c>
      <c r="B20" s="50" t="s">
        <v>11</v>
      </c>
      <c r="C20" s="51"/>
      <c r="D20" s="58"/>
      <c r="E20" s="25"/>
      <c r="F20"/>
      <c r="G20"/>
    </row>
    <row r="21" spans="1:9" x14ac:dyDescent="0.25">
      <c r="A21" s="2">
        <v>3</v>
      </c>
      <c r="B21" s="50" t="s">
        <v>12</v>
      </c>
      <c r="C21" s="51"/>
      <c r="D21" s="58"/>
      <c r="E21" s="25"/>
      <c r="F21" s="15"/>
      <c r="G21"/>
    </row>
    <row r="22" spans="1:9" x14ac:dyDescent="0.25">
      <c r="A22" s="2">
        <v>4</v>
      </c>
      <c r="B22" s="50" t="s">
        <v>13</v>
      </c>
      <c r="C22" s="51"/>
      <c r="D22" s="51"/>
      <c r="E22" s="25"/>
      <c r="F22" s="15"/>
      <c r="G22"/>
      <c r="H22"/>
    </row>
    <row r="23" spans="1:9" x14ac:dyDescent="0.25">
      <c r="A23" s="2">
        <v>5</v>
      </c>
      <c r="B23" s="50" t="s">
        <v>14</v>
      </c>
      <c r="C23" s="51"/>
      <c r="D23" s="51"/>
      <c r="E23" s="25">
        <v>317871.05</v>
      </c>
      <c r="F23"/>
      <c r="G23"/>
      <c r="H23"/>
    </row>
    <row r="24" spans="1:9" x14ac:dyDescent="0.25">
      <c r="A24" s="2">
        <v>6</v>
      </c>
      <c r="B24" s="50" t="s">
        <v>35</v>
      </c>
      <c r="C24" s="51"/>
      <c r="D24" s="51"/>
      <c r="E24" s="25"/>
      <c r="F24"/>
      <c r="G24"/>
      <c r="H24"/>
    </row>
    <row r="25" spans="1:9" x14ac:dyDescent="0.25">
      <c r="A25" s="2">
        <v>7</v>
      </c>
      <c r="B25" s="50" t="s">
        <v>15</v>
      </c>
      <c r="C25" s="51"/>
      <c r="D25" s="51"/>
      <c r="E25" s="26">
        <v>45726.74</v>
      </c>
      <c r="F25"/>
      <c r="G25" s="15"/>
      <c r="H25"/>
    </row>
    <row r="26" spans="1:9" x14ac:dyDescent="0.25">
      <c r="A26" s="2">
        <v>8</v>
      </c>
      <c r="B26" s="50" t="s">
        <v>16</v>
      </c>
      <c r="C26" s="51"/>
      <c r="D26" s="51"/>
      <c r="E26" s="25">
        <f>520293.39+6</f>
        <v>520299.39</v>
      </c>
      <c r="F26" s="15"/>
      <c r="G26" s="6"/>
      <c r="H26"/>
      <c r="I26" s="6"/>
    </row>
    <row r="27" spans="1:9" x14ac:dyDescent="0.25">
      <c r="A27" s="2">
        <v>9</v>
      </c>
      <c r="B27" s="50" t="s">
        <v>17</v>
      </c>
      <c r="C27" s="51"/>
      <c r="D27" s="51"/>
      <c r="E27" s="35">
        <v>192500</v>
      </c>
      <c r="F27"/>
      <c r="H27"/>
    </row>
    <row r="28" spans="1:9" x14ac:dyDescent="0.25">
      <c r="A28" s="2">
        <v>10</v>
      </c>
      <c r="B28" s="50" t="s">
        <v>18</v>
      </c>
      <c r="C28" s="51"/>
      <c r="D28" s="58"/>
      <c r="E28" s="25"/>
      <c r="F28"/>
    </row>
    <row r="29" spans="1:9" x14ac:dyDescent="0.25">
      <c r="A29" s="2">
        <v>11</v>
      </c>
      <c r="B29" s="50" t="s">
        <v>19</v>
      </c>
      <c r="C29" s="51"/>
      <c r="D29" s="58"/>
      <c r="E29" s="25"/>
      <c r="F29"/>
      <c r="H29" s="6"/>
    </row>
    <row r="30" spans="1:9" x14ac:dyDescent="0.25">
      <c r="A30" s="2">
        <v>12</v>
      </c>
      <c r="B30" s="50" t="s">
        <v>20</v>
      </c>
      <c r="C30" s="51"/>
      <c r="D30" s="51"/>
      <c r="E30" s="26">
        <v>229405.6</v>
      </c>
      <c r="F30"/>
    </row>
    <row r="31" spans="1:9" x14ac:dyDescent="0.25">
      <c r="A31" s="2">
        <v>13</v>
      </c>
      <c r="B31" s="50" t="s">
        <v>41</v>
      </c>
      <c r="C31" s="51"/>
      <c r="D31" s="51"/>
      <c r="E31" s="26"/>
      <c r="F31"/>
    </row>
    <row r="32" spans="1:9" x14ac:dyDescent="0.25">
      <c r="A32" s="2">
        <v>14</v>
      </c>
      <c r="B32" s="50" t="s">
        <v>53</v>
      </c>
      <c r="C32" s="51"/>
      <c r="D32" s="51"/>
      <c r="E32" s="26"/>
      <c r="F32"/>
    </row>
    <row r="33" spans="1:7" x14ac:dyDescent="0.25">
      <c r="A33" s="2">
        <v>15</v>
      </c>
      <c r="B33" s="50" t="s">
        <v>46</v>
      </c>
      <c r="C33" s="51"/>
      <c r="D33" s="58"/>
      <c r="E33" s="26">
        <f>226322.36+272717.24</f>
        <v>499039.6</v>
      </c>
      <c r="F33"/>
    </row>
    <row r="34" spans="1:7" x14ac:dyDescent="0.25">
      <c r="A34" s="2">
        <v>16</v>
      </c>
      <c r="B34" s="50" t="s">
        <v>21</v>
      </c>
      <c r="C34" s="51"/>
      <c r="D34" s="51"/>
      <c r="E34" s="26">
        <v>522321.89</v>
      </c>
      <c r="F34"/>
    </row>
    <row r="35" spans="1:7" x14ac:dyDescent="0.25">
      <c r="A35" s="2">
        <v>17</v>
      </c>
      <c r="B35" s="50" t="s">
        <v>22</v>
      </c>
      <c r="C35" s="51"/>
      <c r="D35" s="51"/>
      <c r="E35" s="26"/>
      <c r="F35"/>
    </row>
    <row r="36" spans="1:7" x14ac:dyDescent="0.25">
      <c r="A36" s="2">
        <v>18</v>
      </c>
      <c r="B36" s="50" t="s">
        <v>47</v>
      </c>
      <c r="C36" s="51"/>
      <c r="D36" s="51"/>
      <c r="E36" s="26">
        <v>7480</v>
      </c>
      <c r="F36"/>
      <c r="G36"/>
    </row>
    <row r="37" spans="1:7" x14ac:dyDescent="0.25">
      <c r="A37" s="2">
        <v>19</v>
      </c>
      <c r="B37" s="50" t="s">
        <v>23</v>
      </c>
      <c r="C37" s="51"/>
      <c r="D37" s="51"/>
      <c r="E37" s="25"/>
      <c r="F37"/>
      <c r="G37"/>
    </row>
    <row r="38" spans="1:7" x14ac:dyDescent="0.25">
      <c r="A38" s="2">
        <v>20</v>
      </c>
      <c r="B38" s="50" t="s">
        <v>39</v>
      </c>
      <c r="C38" s="51"/>
      <c r="D38" s="51"/>
      <c r="E38" s="25"/>
      <c r="F38"/>
      <c r="G38"/>
    </row>
    <row r="39" spans="1:7" x14ac:dyDescent="0.25">
      <c r="A39" s="2">
        <v>21</v>
      </c>
      <c r="B39" s="50" t="s">
        <v>49</v>
      </c>
      <c r="C39" s="51"/>
      <c r="D39" s="58"/>
      <c r="E39" s="25"/>
      <c r="F39"/>
      <c r="G39"/>
    </row>
    <row r="40" spans="1:7" ht="15" customHeight="1" x14ac:dyDescent="0.25">
      <c r="A40" s="2">
        <v>22</v>
      </c>
      <c r="B40" s="50" t="s">
        <v>34</v>
      </c>
      <c r="C40" s="51"/>
      <c r="D40" s="58"/>
      <c r="E40" s="25"/>
      <c r="F40"/>
      <c r="G40"/>
    </row>
    <row r="41" spans="1:7" x14ac:dyDescent="0.25">
      <c r="A41" s="2">
        <v>23</v>
      </c>
      <c r="B41" s="50" t="s">
        <v>35</v>
      </c>
      <c r="C41" s="51"/>
      <c r="D41" s="5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9" t="s">
        <v>38</v>
      </c>
      <c r="C44" s="60"/>
      <c r="D44" s="61"/>
      <c r="E44" s="27"/>
      <c r="F44"/>
    </row>
    <row r="45" spans="1:7" x14ac:dyDescent="0.25">
      <c r="A45" s="2">
        <v>27</v>
      </c>
      <c r="B45" s="50" t="s">
        <v>54</v>
      </c>
      <c r="C45" s="51"/>
      <c r="D45" s="51"/>
      <c r="E45" s="27"/>
      <c r="F45"/>
    </row>
    <row r="46" spans="1:7" x14ac:dyDescent="0.25">
      <c r="A46" s="2">
        <v>28</v>
      </c>
      <c r="B46" s="50" t="s">
        <v>43</v>
      </c>
      <c r="C46" s="51"/>
      <c r="D46" s="51"/>
      <c r="E46" s="27"/>
      <c r="F46"/>
    </row>
    <row r="47" spans="1:7" x14ac:dyDescent="0.25">
      <c r="A47" s="2">
        <v>29</v>
      </c>
      <c r="B47" s="50" t="s">
        <v>40</v>
      </c>
      <c r="C47" s="51"/>
      <c r="D47" s="51"/>
      <c r="E47" s="27"/>
      <c r="F47"/>
    </row>
    <row r="48" spans="1:7" x14ac:dyDescent="0.25">
      <c r="A48" s="2">
        <v>30</v>
      </c>
      <c r="B48" s="62" t="s">
        <v>36</v>
      </c>
      <c r="C48" s="62"/>
      <c r="D48" s="62"/>
      <c r="E48" s="7"/>
      <c r="F48"/>
      <c r="G48"/>
    </row>
    <row r="49" spans="1:14" x14ac:dyDescent="0.25">
      <c r="A49" s="2">
        <v>31</v>
      </c>
      <c r="B49" s="62" t="s">
        <v>48</v>
      </c>
      <c r="C49" s="62"/>
      <c r="D49" s="62"/>
      <c r="E49" s="7"/>
      <c r="F49"/>
      <c r="G49"/>
    </row>
    <row r="50" spans="1:14" x14ac:dyDescent="0.25">
      <c r="A50" s="2">
        <v>32</v>
      </c>
      <c r="B50" s="62" t="s">
        <v>45</v>
      </c>
      <c r="C50" s="62"/>
      <c r="D50" s="62"/>
      <c r="E50" s="7"/>
      <c r="F50"/>
      <c r="G50"/>
    </row>
    <row r="51" spans="1:14" x14ac:dyDescent="0.25">
      <c r="A51" s="2">
        <v>33</v>
      </c>
      <c r="B51" s="62" t="s">
        <v>44</v>
      </c>
      <c r="C51" s="62"/>
      <c r="D51" s="62"/>
      <c r="E51" s="7"/>
      <c r="F51"/>
      <c r="G51"/>
    </row>
    <row r="52" spans="1:14" x14ac:dyDescent="0.25">
      <c r="A52" s="2">
        <v>34</v>
      </c>
      <c r="B52" s="50" t="s">
        <v>42</v>
      </c>
      <c r="C52" s="51"/>
      <c r="D52" s="58"/>
      <c r="E52" s="7"/>
      <c r="F52"/>
      <c r="G52"/>
    </row>
    <row r="53" spans="1:14" x14ac:dyDescent="0.25">
      <c r="A53" s="52" t="s">
        <v>24</v>
      </c>
      <c r="B53" s="53"/>
      <c r="C53" s="53"/>
      <c r="D53" s="54"/>
      <c r="E53" s="9">
        <f>SUM(E19:E52)</f>
        <v>2334644.27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58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"/>
      <c r="D9" s="63" t="s">
        <v>59</v>
      </c>
      <c r="E9" s="64">
        <v>205680.17</v>
      </c>
    </row>
    <row r="10" spans="1:10" x14ac:dyDescent="0.25">
      <c r="D10" s="63" t="s">
        <v>60</v>
      </c>
      <c r="E10" s="64">
        <v>22800</v>
      </c>
    </row>
    <row r="11" spans="1:10" x14ac:dyDescent="0.25">
      <c r="A11" s="5"/>
      <c r="B11" s="33"/>
      <c r="C11" s="2"/>
      <c r="D11" s="63" t="s">
        <v>61</v>
      </c>
      <c r="E11" s="64">
        <v>20500</v>
      </c>
    </row>
    <row r="12" spans="1:10" x14ac:dyDescent="0.25">
      <c r="A12" s="5"/>
      <c r="B12" s="33"/>
      <c r="C12" s="2"/>
      <c r="D12" s="63" t="s">
        <v>62</v>
      </c>
      <c r="E12" s="64">
        <v>77850</v>
      </c>
      <c r="J12" s="41"/>
    </row>
    <row r="13" spans="1:10" x14ac:dyDescent="0.25">
      <c r="A13" s="5"/>
      <c r="B13" s="33"/>
      <c r="C13" s="2"/>
      <c r="D13" s="65" t="s">
        <v>63</v>
      </c>
      <c r="E13" s="66">
        <v>161450.12</v>
      </c>
      <c r="J13" s="42"/>
    </row>
    <row r="14" spans="1:10" x14ac:dyDescent="0.25">
      <c r="A14" s="5"/>
      <c r="B14" s="45"/>
      <c r="C14" s="2"/>
      <c r="D14" s="63" t="s">
        <v>64</v>
      </c>
      <c r="E14" s="64">
        <v>32013.1</v>
      </c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46">
        <v>87</v>
      </c>
      <c r="C16" s="37" t="s">
        <v>67</v>
      </c>
      <c r="D16" s="63" t="s">
        <v>65</v>
      </c>
      <c r="E16" s="64">
        <v>129089.27</v>
      </c>
      <c r="J16" s="43"/>
    </row>
    <row r="17" spans="1:10" x14ac:dyDescent="0.25">
      <c r="A17" s="5"/>
      <c r="B17" s="33"/>
      <c r="C17" s="37"/>
      <c r="D17" s="63" t="s">
        <v>66</v>
      </c>
      <c r="E17" s="64">
        <v>393232.62</v>
      </c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2" t="s">
        <v>56</v>
      </c>
      <c r="C19" s="2" t="s">
        <v>57</v>
      </c>
      <c r="D19" s="63" t="s">
        <v>68</v>
      </c>
      <c r="E19" s="64">
        <v>192500</v>
      </c>
      <c r="J19" s="43"/>
    </row>
    <row r="20" spans="1:10" x14ac:dyDescent="0.25">
      <c r="A20" s="5"/>
      <c r="B20" s="33"/>
      <c r="C20" s="37"/>
      <c r="D20" s="33"/>
      <c r="E20" s="36"/>
      <c r="J20" s="43"/>
    </row>
    <row r="21" spans="1:10" x14ac:dyDescent="0.25">
      <c r="A21" s="5"/>
      <c r="B21" s="45">
        <v>85</v>
      </c>
      <c r="C21" s="37" t="s">
        <v>69</v>
      </c>
      <c r="D21" s="63" t="s">
        <v>70</v>
      </c>
      <c r="E21" s="64">
        <v>21525.599999999999</v>
      </c>
      <c r="J21" s="43"/>
    </row>
    <row r="22" spans="1:10" x14ac:dyDescent="0.25">
      <c r="A22" s="5"/>
      <c r="B22" s="33"/>
      <c r="C22" s="37"/>
      <c r="D22" s="63" t="s">
        <v>71</v>
      </c>
      <c r="E22" s="64">
        <v>175120</v>
      </c>
      <c r="J22" s="43"/>
    </row>
    <row r="23" spans="1:10" x14ac:dyDescent="0.25">
      <c r="A23" s="5"/>
      <c r="B23" s="32"/>
      <c r="C23" s="2"/>
      <c r="D23" s="63" t="s">
        <v>72</v>
      </c>
      <c r="E23" s="64">
        <v>32760</v>
      </c>
    </row>
    <row r="24" spans="1:10" x14ac:dyDescent="0.25">
      <c r="A24" s="5"/>
      <c r="B24" s="45"/>
      <c r="C24" s="37"/>
      <c r="D24" s="33"/>
      <c r="E24" s="36"/>
      <c r="J24" s="43"/>
    </row>
    <row r="25" spans="1:10" x14ac:dyDescent="0.25">
      <c r="A25" s="5"/>
      <c r="B25" s="45">
        <v>84</v>
      </c>
      <c r="C25" s="37" t="s">
        <v>73</v>
      </c>
      <c r="D25" s="63" t="s">
        <v>74</v>
      </c>
      <c r="E25" s="64">
        <v>7480</v>
      </c>
      <c r="J25" s="43"/>
    </row>
    <row r="26" spans="1:10" x14ac:dyDescent="0.25">
      <c r="A26" s="5"/>
      <c r="B26" s="33"/>
      <c r="C26" s="37"/>
      <c r="D26" s="33"/>
      <c r="E26" s="38"/>
      <c r="J26" s="43"/>
    </row>
    <row r="27" spans="1:10" x14ac:dyDescent="0.25">
      <c r="A27" s="5"/>
      <c r="B27" s="67">
        <v>931</v>
      </c>
      <c r="C27" s="37" t="s">
        <v>76</v>
      </c>
      <c r="D27" s="63" t="s">
        <v>75</v>
      </c>
      <c r="E27" s="64">
        <v>226322.36</v>
      </c>
      <c r="J27" s="43"/>
    </row>
    <row r="28" spans="1:10" x14ac:dyDescent="0.25">
      <c r="A28" s="5"/>
      <c r="B28" s="33"/>
      <c r="C28" s="37"/>
      <c r="D28" s="63" t="s">
        <v>75</v>
      </c>
      <c r="E28" s="64">
        <v>272717.24</v>
      </c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67" t="s">
        <v>79</v>
      </c>
      <c r="C30" s="37" t="s">
        <v>80</v>
      </c>
      <c r="D30" s="63" t="s">
        <v>77</v>
      </c>
      <c r="E30" s="64">
        <v>29957.4</v>
      </c>
      <c r="J30" s="43"/>
    </row>
    <row r="31" spans="1:10" x14ac:dyDescent="0.25">
      <c r="A31" s="5"/>
      <c r="B31" s="33"/>
      <c r="C31" s="37"/>
      <c r="D31" s="63" t="s">
        <v>78</v>
      </c>
      <c r="E31" s="64">
        <v>15769.34</v>
      </c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67" t="s">
        <v>82</v>
      </c>
      <c r="C33" s="37" t="s">
        <v>83</v>
      </c>
      <c r="D33" s="63" t="s">
        <v>81</v>
      </c>
      <c r="E33" s="64">
        <v>317871.05</v>
      </c>
      <c r="J33" s="43"/>
    </row>
    <row r="34" spans="1:10" x14ac:dyDescent="0.25">
      <c r="A34" s="5"/>
      <c r="B34" s="33"/>
      <c r="C34" s="37"/>
      <c r="D34" s="33"/>
      <c r="E34" s="36">
        <f>SUM(E8:E33)</f>
        <v>2334644.27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>
        <f>SUM(E8:E41)</f>
        <v>4669288.54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2026-08-14T10:29:23Z</dcterms:modified>
</cp:coreProperties>
</file>