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03" documentId="11_90105BEF6665696E580C929D62A85702B6302EC2" xr6:coauthVersionLast="47" xr6:coauthVersionMax="47" xr10:uidLastSave="{EBCF19A2-AB6D-4875-8ACE-1AABD67A5C53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2" l="1"/>
  <c r="E48" i="2"/>
  <c r="E26" i="2"/>
  <c r="E40" i="2"/>
  <c r="E35" i="2"/>
  <c r="E26" i="1"/>
  <c r="E53" i="1" s="1"/>
  <c r="E14" i="1" s="1"/>
  <c r="E15" i="1" l="1"/>
  <c r="E7" i="1" s="1"/>
</calcChain>
</file>

<file path=xl/sharedStrings.xml><?xml version="1.0" encoding="utf-8"?>
<sst xmlns="http://schemas.openxmlformats.org/spreadsheetml/2006/main" count="100" uniqueCount="92">
  <si>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</si>
  <si>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</si>
  <si>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</si>
  <si>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</si>
  <si>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</si>
  <si>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</si>
  <si>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</si>
  <si>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</si>
  <si>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</si>
  <si>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</si>
  <si>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</si>
  <si>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</si>
  <si>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</si>
  <si>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</si>
  <si>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</si>
  <si>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</si>
  <si>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</si>
  <si>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</si>
  <si>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</si>
  <si>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</si>
  <si>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</si>
  <si>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</si>
  <si>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</si>
  <si>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</si>
  <si>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</si>
  <si>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</si>
  <si>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</si>
  <si>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</si>
  <si>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</si>
  <si>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</si>
  <si>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</si>
  <si>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</si>
  <si>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</si>
  <si>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</si>
  <si>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</si>
  <si>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</si>
  <si>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</si>
  <si>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</si>
  <si>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</si>
  <si>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</si>
  <si>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</si>
  <si>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</si>
  <si>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</si>
  <si>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</si>
  <si>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</si>
  <si>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</si>
  <si>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</si>
  <si>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</si>
  <si>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</si>
  <si>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</si>
  <si>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</si>
  <si>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</si>
  <si>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</si>
  <si>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</si>
  <si>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</si>
  <si>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</si>
  <si>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19.10.2026.</t>
  </si>
  <si>
    <t>20.10.2026.</t>
  </si>
  <si>
    <t>MEDICINSKI FAKULTET NIS</t>
  </si>
  <si>
    <t>ZAVOD ZA JAVNO ZDRAVLJA POMORAVLJE</t>
  </si>
  <si>
    <t>C R N I C A  JKP</t>
  </si>
  <si>
    <t>MAGNA PHARMACIA D.O.O.</t>
  </si>
  <si>
    <t>BRISTOL GROUP NEBOJŠA KOSTIĆ (NEŠA</t>
  </si>
  <si>
    <t>I  B  R  E  A   DOO</t>
  </si>
  <si>
    <t>MAGENTA DM PLUS DOO</t>
  </si>
  <si>
    <t>MOREL DOO</t>
  </si>
  <si>
    <t>PAPIRDOL DOO</t>
  </si>
  <si>
    <t>GRAFOLIST</t>
  </si>
  <si>
    <t>FOX TKR</t>
  </si>
  <si>
    <t>MIHAJLOVIĆ BENZINSKE STANICE DOO</t>
  </si>
  <si>
    <t>PARCOMP COMPUTERS</t>
  </si>
  <si>
    <t>MESSER TEHNOGAS AD BEOGRAD</t>
  </si>
  <si>
    <t>PAROCO MEDICAL EQUIPMENT DOO</t>
  </si>
  <si>
    <t>PROXIMA DOO</t>
  </si>
  <si>
    <t>LUPUS MEDICAL D.O.O.</t>
  </si>
  <si>
    <t>Amicus SRB d.o.o.</t>
  </si>
  <si>
    <t>BEOHEM-3 d.o.o.</t>
  </si>
  <si>
    <t>Boehringer Ingelheim Serbia d.o.o. Beogr</t>
  </si>
  <si>
    <t>Farmalogist d.o.o.</t>
  </si>
  <si>
    <t>Magna Pharmacia</t>
  </si>
  <si>
    <t>PHOENIX PHARMA DOO BEOGRAD</t>
  </si>
  <si>
    <t>Sopharma Trading</t>
  </si>
  <si>
    <t>VEGA PHARMACEUTICAL LOGISTICS DOO</t>
  </si>
  <si>
    <t>PharmaSwiss doo</t>
  </si>
  <si>
    <t>LEK</t>
  </si>
  <si>
    <t>ADOC D.O.O. Beograd</t>
  </si>
  <si>
    <t>FLORA KOMERC DOO</t>
  </si>
  <si>
    <t>PROFESIONAL MEDIC DOO</t>
  </si>
  <si>
    <t>Vicor DOO</t>
  </si>
  <si>
    <t>CITOSTATIK</t>
  </si>
  <si>
    <t>LEK SA C LISTE</t>
  </si>
  <si>
    <t>SANITETSKI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</si>
</sst>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70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Fon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70" fontId="0" fillId="0" borderId="1" xfId="0" applyNumberFormat="1" applyBorder="1" applyAlignment="1">
      <alignment horizontal="center" vertical="top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7" sqref="E2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6" t="s">
        <v>3</v>
      </c>
      <c r="B7" s="47"/>
      <c r="C7" s="48"/>
      <c r="D7" s="10" t="s">
        <v>57</v>
      </c>
      <c r="E7" s="9">
        <f>+E15</f>
        <v>1469367.2200000007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2849154.08</v>
      </c>
      <c r="H8" s="6"/>
    </row>
    <row r="9" spans="1:9" x14ac:dyDescent="0.25">
      <c r="A9" s="2">
        <v>2</v>
      </c>
      <c r="B9" s="49" t="s">
        <v>4</v>
      </c>
      <c r="C9" s="50"/>
      <c r="D9" s="57"/>
      <c r="E9" s="8"/>
      <c r="F9"/>
      <c r="G9"/>
    </row>
    <row r="10" spans="1:9" x14ac:dyDescent="0.25">
      <c r="A10" s="2">
        <v>3</v>
      </c>
      <c r="B10" s="49" t="s">
        <v>37</v>
      </c>
      <c r="C10" s="50"/>
      <c r="D10" s="57"/>
      <c r="E10" s="7">
        <v>4048067.4</v>
      </c>
      <c r="F10" s="14"/>
      <c r="G10" s="14"/>
      <c r="H10" s="6"/>
    </row>
    <row r="11" spans="1:9" x14ac:dyDescent="0.25">
      <c r="A11" s="2">
        <v>4</v>
      </c>
      <c r="B11" s="49" t="s">
        <v>5</v>
      </c>
      <c r="C11" s="50"/>
      <c r="D11" s="57"/>
      <c r="E11" s="8">
        <v>12100</v>
      </c>
      <c r="F11" s="14"/>
      <c r="G11"/>
      <c r="H11" s="6"/>
    </row>
    <row r="12" spans="1:9" ht="16.5" customHeight="1" x14ac:dyDescent="0.25">
      <c r="A12" s="2">
        <v>5</v>
      </c>
      <c r="B12" s="49" t="s">
        <v>6</v>
      </c>
      <c r="C12" s="50"/>
      <c r="D12" s="57"/>
      <c r="E12" s="7"/>
      <c r="F12" s="14"/>
      <c r="G12" s="14"/>
      <c r="H12" s="6"/>
    </row>
    <row r="13" spans="1:9" x14ac:dyDescent="0.25">
      <c r="A13" s="2">
        <v>6</v>
      </c>
      <c r="B13" s="58" t="s">
        <v>7</v>
      </c>
      <c r="C13" s="59"/>
      <c r="D13" s="60"/>
      <c r="E13" s="7"/>
      <c r="F13" s="6"/>
    </row>
    <row r="14" spans="1:9" x14ac:dyDescent="0.25">
      <c r="A14" s="20">
        <v>7</v>
      </c>
      <c r="B14" s="58" t="s">
        <v>25</v>
      </c>
      <c r="C14" s="59"/>
      <c r="D14" s="60"/>
      <c r="E14" s="7">
        <f>+E53</f>
        <v>5439954.2599999998</v>
      </c>
      <c r="F14" s="6"/>
      <c r="I14" s="6"/>
    </row>
    <row r="15" spans="1:9" x14ac:dyDescent="0.25">
      <c r="A15" s="51" t="s">
        <v>8</v>
      </c>
      <c r="B15" s="52"/>
      <c r="C15" s="52"/>
      <c r="D15" s="53"/>
      <c r="E15" s="9">
        <f>+E8+E9+E10+E11+E12+E13-E14</f>
        <v>1469367.2200000007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4" t="s">
        <v>9</v>
      </c>
      <c r="B18" s="55"/>
      <c r="C18" s="55"/>
      <c r="D18" s="55"/>
      <c r="E18" s="56"/>
    </row>
    <row r="19" spans="1:9" x14ac:dyDescent="0.25">
      <c r="A19" s="2">
        <v>1</v>
      </c>
      <c r="B19" s="49" t="s">
        <v>10</v>
      </c>
      <c r="C19" s="50"/>
      <c r="D19" s="57"/>
      <c r="E19" s="24"/>
      <c r="F19"/>
      <c r="G19"/>
    </row>
    <row r="20" spans="1:9" x14ac:dyDescent="0.25">
      <c r="A20" s="2">
        <v>2</v>
      </c>
      <c r="B20" s="49" t="s">
        <v>11</v>
      </c>
      <c r="C20" s="50"/>
      <c r="D20" s="57"/>
      <c r="E20" s="24"/>
      <c r="F20"/>
      <c r="G20"/>
    </row>
    <row r="21" spans="1:9" x14ac:dyDescent="0.25">
      <c r="A21" s="2">
        <v>3</v>
      </c>
      <c r="B21" s="49" t="s">
        <v>12</v>
      </c>
      <c r="C21" s="50"/>
      <c r="D21" s="57"/>
      <c r="E21" s="24"/>
      <c r="F21" s="14"/>
      <c r="G21"/>
    </row>
    <row r="22" spans="1:9" x14ac:dyDescent="0.25">
      <c r="A22" s="2">
        <v>4</v>
      </c>
      <c r="B22" s="49" t="s">
        <v>13</v>
      </c>
      <c r="C22" s="50"/>
      <c r="D22" s="50"/>
      <c r="E22" s="24"/>
      <c r="F22" s="14"/>
      <c r="G22"/>
      <c r="H22"/>
    </row>
    <row r="23" spans="1:9" x14ac:dyDescent="0.25">
      <c r="A23" s="2">
        <v>5</v>
      </c>
      <c r="B23" s="49" t="s">
        <v>14</v>
      </c>
      <c r="C23" s="50"/>
      <c r="D23" s="50"/>
      <c r="E23" s="24"/>
      <c r="F23"/>
      <c r="G23"/>
      <c r="H23"/>
    </row>
    <row r="24" spans="1:9" x14ac:dyDescent="0.25">
      <c r="A24" s="2">
        <v>6</v>
      </c>
      <c r="B24" s="49" t="s">
        <v>35</v>
      </c>
      <c r="C24" s="50"/>
      <c r="D24" s="50"/>
      <c r="E24" s="24"/>
      <c r="F24"/>
      <c r="G24"/>
      <c r="H24"/>
    </row>
    <row r="25" spans="1:9" x14ac:dyDescent="0.25">
      <c r="A25" s="2">
        <v>7</v>
      </c>
      <c r="B25" s="49" t="s">
        <v>15</v>
      </c>
      <c r="C25" s="50"/>
      <c r="D25" s="50"/>
      <c r="E25" s="25"/>
      <c r="F25"/>
      <c r="G25" s="14"/>
      <c r="H25"/>
    </row>
    <row r="26" spans="1:9" x14ac:dyDescent="0.25">
      <c r="A26" s="2">
        <v>8</v>
      </c>
      <c r="B26" s="49" t="s">
        <v>16</v>
      </c>
      <c r="C26" s="50"/>
      <c r="D26" s="50"/>
      <c r="E26" s="24">
        <f>1391880.86+6</f>
        <v>1391886.86</v>
      </c>
      <c r="F26" s="14"/>
      <c r="G26" s="6"/>
      <c r="H26"/>
      <c r="I26" s="6"/>
    </row>
    <row r="27" spans="1:9" x14ac:dyDescent="0.25">
      <c r="A27" s="2">
        <v>9</v>
      </c>
      <c r="B27" s="49" t="s">
        <v>17</v>
      </c>
      <c r="C27" s="50"/>
      <c r="D27" s="50"/>
      <c r="E27" s="34">
        <v>1974771.05</v>
      </c>
      <c r="F27"/>
      <c r="H27"/>
    </row>
    <row r="28" spans="1:9" x14ac:dyDescent="0.25">
      <c r="A28" s="2">
        <v>10</v>
      </c>
      <c r="B28" s="49" t="s">
        <v>18</v>
      </c>
      <c r="C28" s="50"/>
      <c r="D28" s="57"/>
      <c r="E28" s="24">
        <v>593612.47</v>
      </c>
      <c r="F28"/>
    </row>
    <row r="29" spans="1:9" x14ac:dyDescent="0.25">
      <c r="A29" s="2">
        <v>11</v>
      </c>
      <c r="B29" s="49" t="s">
        <v>19</v>
      </c>
      <c r="C29" s="50"/>
      <c r="D29" s="57"/>
      <c r="E29" s="24"/>
      <c r="F29"/>
      <c r="H29" s="6"/>
    </row>
    <row r="30" spans="1:9" x14ac:dyDescent="0.25">
      <c r="A30" s="2">
        <v>12</v>
      </c>
      <c r="B30" s="49" t="s">
        <v>20</v>
      </c>
      <c r="C30" s="50"/>
      <c r="D30" s="50"/>
      <c r="E30" s="25">
        <v>154418.4</v>
      </c>
      <c r="F30"/>
    </row>
    <row r="31" spans="1:9" x14ac:dyDescent="0.25">
      <c r="A31" s="2">
        <v>13</v>
      </c>
      <c r="B31" s="49" t="s">
        <v>41</v>
      </c>
      <c r="C31" s="50"/>
      <c r="D31" s="50"/>
      <c r="E31" s="25"/>
      <c r="F31"/>
    </row>
    <row r="32" spans="1:9" x14ac:dyDescent="0.25">
      <c r="A32" s="2">
        <v>14</v>
      </c>
      <c r="B32" s="49" t="s">
        <v>50</v>
      </c>
      <c r="C32" s="50"/>
      <c r="D32" s="50"/>
      <c r="E32" s="25"/>
      <c r="F32"/>
    </row>
    <row r="33" spans="1:7" x14ac:dyDescent="0.25">
      <c r="A33" s="2">
        <v>15</v>
      </c>
      <c r="B33" s="49" t="s">
        <v>46</v>
      </c>
      <c r="C33" s="50"/>
      <c r="D33" s="57"/>
      <c r="E33" s="25"/>
      <c r="F33"/>
    </row>
    <row r="34" spans="1:7" x14ac:dyDescent="0.25">
      <c r="A34" s="2">
        <v>16</v>
      </c>
      <c r="B34" s="49" t="s">
        <v>21</v>
      </c>
      <c r="C34" s="50"/>
      <c r="D34" s="50"/>
      <c r="E34" s="25"/>
      <c r="F34"/>
    </row>
    <row r="35" spans="1:7" x14ac:dyDescent="0.25">
      <c r="A35" s="2">
        <v>17</v>
      </c>
      <c r="B35" s="49" t="s">
        <v>22</v>
      </c>
      <c r="C35" s="50"/>
      <c r="D35" s="50"/>
      <c r="E35" s="25"/>
      <c r="F35"/>
    </row>
    <row r="36" spans="1:7" x14ac:dyDescent="0.25">
      <c r="A36" s="2">
        <v>18</v>
      </c>
      <c r="B36" s="49" t="s">
        <v>47</v>
      </c>
      <c r="C36" s="50"/>
      <c r="D36" s="50"/>
      <c r="E36" s="25"/>
      <c r="F36"/>
      <c r="G36"/>
    </row>
    <row r="37" spans="1:7" x14ac:dyDescent="0.25">
      <c r="A37" s="2">
        <v>19</v>
      </c>
      <c r="B37" s="49" t="s">
        <v>23</v>
      </c>
      <c r="C37" s="50"/>
      <c r="D37" s="50"/>
      <c r="E37" s="24"/>
      <c r="F37"/>
      <c r="G37"/>
    </row>
    <row r="38" spans="1:7" x14ac:dyDescent="0.25">
      <c r="A38" s="2">
        <v>20</v>
      </c>
      <c r="B38" s="49" t="s">
        <v>39</v>
      </c>
      <c r="C38" s="50"/>
      <c r="D38" s="50"/>
      <c r="E38" s="24"/>
      <c r="F38"/>
      <c r="G38"/>
    </row>
    <row r="39" spans="1:7" x14ac:dyDescent="0.25">
      <c r="A39" s="2">
        <v>21</v>
      </c>
      <c r="B39" s="49" t="s">
        <v>49</v>
      </c>
      <c r="C39" s="50"/>
      <c r="D39" s="57"/>
      <c r="E39" s="24">
        <v>1325265.48</v>
      </c>
      <c r="F39"/>
      <c r="G39"/>
    </row>
    <row r="40" spans="1:7" ht="15" customHeight="1" x14ac:dyDescent="0.25">
      <c r="A40" s="2">
        <v>22</v>
      </c>
      <c r="B40" s="49" t="s">
        <v>34</v>
      </c>
      <c r="C40" s="50"/>
      <c r="D40" s="57"/>
      <c r="E40" s="24"/>
      <c r="F40"/>
      <c r="G40"/>
    </row>
    <row r="41" spans="1:7" x14ac:dyDescent="0.25">
      <c r="A41" s="2">
        <v>23</v>
      </c>
      <c r="B41" s="49" t="s">
        <v>35</v>
      </c>
      <c r="C41" s="50"/>
      <c r="D41" s="5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8" t="s">
        <v>38</v>
      </c>
      <c r="C44" s="59"/>
      <c r="D44" s="60"/>
      <c r="E44" s="26"/>
      <c r="F44"/>
    </row>
    <row r="45" spans="1:7" x14ac:dyDescent="0.25">
      <c r="A45" s="2">
        <v>27</v>
      </c>
      <c r="B45" s="49" t="s">
        <v>51</v>
      </c>
      <c r="C45" s="50"/>
      <c r="D45" s="50"/>
      <c r="E45" s="26"/>
      <c r="F45"/>
    </row>
    <row r="46" spans="1:7" x14ac:dyDescent="0.25">
      <c r="A46" s="2">
        <v>28</v>
      </c>
      <c r="B46" s="49" t="s">
        <v>43</v>
      </c>
      <c r="C46" s="50"/>
      <c r="D46" s="50"/>
      <c r="E46" s="26"/>
      <c r="F46"/>
    </row>
    <row r="47" spans="1:7" x14ac:dyDescent="0.25">
      <c r="A47" s="2">
        <v>29</v>
      </c>
      <c r="B47" s="49" t="s">
        <v>40</v>
      </c>
      <c r="C47" s="50"/>
      <c r="D47" s="50"/>
      <c r="E47" s="26"/>
      <c r="F47"/>
    </row>
    <row r="48" spans="1:7" x14ac:dyDescent="0.25">
      <c r="A48" s="2">
        <v>30</v>
      </c>
      <c r="B48" s="61" t="s">
        <v>36</v>
      </c>
      <c r="C48" s="61"/>
      <c r="D48" s="61"/>
      <c r="E48" s="7"/>
      <c r="F48"/>
      <c r="G48"/>
    </row>
    <row r="49" spans="1:14" x14ac:dyDescent="0.25">
      <c r="A49" s="2">
        <v>31</v>
      </c>
      <c r="B49" s="61" t="s">
        <v>48</v>
      </c>
      <c r="C49" s="61"/>
      <c r="D49" s="61"/>
      <c r="E49" s="7"/>
      <c r="F49"/>
      <c r="G49"/>
    </row>
    <row r="50" spans="1:14" x14ac:dyDescent="0.25">
      <c r="A50" s="2">
        <v>32</v>
      </c>
      <c r="B50" s="61" t="s">
        <v>45</v>
      </c>
      <c r="C50" s="61"/>
      <c r="D50" s="61"/>
      <c r="E50" s="7"/>
      <c r="F50"/>
      <c r="G50"/>
    </row>
    <row r="51" spans="1:14" x14ac:dyDescent="0.25">
      <c r="A51" s="2">
        <v>33</v>
      </c>
      <c r="B51" s="61" t="s">
        <v>44</v>
      </c>
      <c r="C51" s="61"/>
      <c r="D51" s="61"/>
      <c r="E51" s="7"/>
      <c r="F51"/>
      <c r="G51"/>
    </row>
    <row r="52" spans="1:14" x14ac:dyDescent="0.25">
      <c r="A52" s="2">
        <v>34</v>
      </c>
      <c r="B52" s="49" t="s">
        <v>42</v>
      </c>
      <c r="C52" s="50"/>
      <c r="D52" s="57"/>
      <c r="E52" s="7"/>
      <c r="F52"/>
      <c r="G52"/>
    </row>
    <row r="53" spans="1:14" x14ac:dyDescent="0.25">
      <c r="A53" s="51" t="s">
        <v>24</v>
      </c>
      <c r="B53" s="52"/>
      <c r="C53" s="52"/>
      <c r="D53" s="53"/>
      <c r="E53" s="9">
        <f>SUM(E19:E52)</f>
        <v>5439954.2599999998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topLeftCell="A15" zoomScaleNormal="100" workbookViewId="0">
      <selection activeCell="C44" sqref="C44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v>6</v>
      </c>
    </row>
    <row r="9" spans="1:10" x14ac:dyDescent="0.25">
      <c r="A9" s="44"/>
      <c r="B9" s="39"/>
      <c r="C9" s="39"/>
      <c r="D9" s="33" t="s">
        <v>58</v>
      </c>
      <c r="E9" s="42">
        <v>150000</v>
      </c>
    </row>
    <row r="10" spans="1:10" x14ac:dyDescent="0.25">
      <c r="A10" s="44"/>
      <c r="B10" s="39"/>
      <c r="C10" s="39"/>
      <c r="D10" s="33" t="s">
        <v>59</v>
      </c>
      <c r="E10" s="42">
        <v>7200</v>
      </c>
      <c r="J10" s="36"/>
    </row>
    <row r="11" spans="1:10" x14ac:dyDescent="0.25">
      <c r="A11" s="44"/>
      <c r="B11" s="39"/>
      <c r="C11" s="39"/>
      <c r="D11" s="33" t="s">
        <v>60</v>
      </c>
      <c r="E11" s="42">
        <v>207916.22</v>
      </c>
      <c r="J11" s="36"/>
    </row>
    <row r="12" spans="1:10" x14ac:dyDescent="0.25">
      <c r="A12" s="44"/>
      <c r="B12" s="31"/>
      <c r="C12" s="39"/>
      <c r="D12" s="33" t="s">
        <v>61</v>
      </c>
      <c r="E12" s="42">
        <v>85840.8</v>
      </c>
      <c r="J12" s="36"/>
    </row>
    <row r="13" spans="1:10" x14ac:dyDescent="0.25">
      <c r="A13" s="44"/>
      <c r="B13" s="39"/>
      <c r="C13" s="39"/>
      <c r="D13" s="33" t="s">
        <v>62</v>
      </c>
      <c r="E13" s="42">
        <v>129720</v>
      </c>
      <c r="J13" s="37"/>
    </row>
    <row r="14" spans="1:10" x14ac:dyDescent="0.25">
      <c r="A14" s="44"/>
      <c r="B14" s="39"/>
      <c r="C14" s="39"/>
      <c r="D14" s="33" t="s">
        <v>63</v>
      </c>
      <c r="E14" s="42">
        <v>3448.8</v>
      </c>
      <c r="J14" s="37"/>
    </row>
    <row r="15" spans="1:10" x14ac:dyDescent="0.25">
      <c r="A15" s="44"/>
      <c r="B15" s="39"/>
      <c r="C15" s="39"/>
      <c r="D15" s="33" t="s">
        <v>64</v>
      </c>
      <c r="E15" s="42">
        <v>60516</v>
      </c>
      <c r="J15" s="37"/>
    </row>
    <row r="16" spans="1:10" x14ac:dyDescent="0.25">
      <c r="A16" s="44"/>
      <c r="B16" s="39"/>
      <c r="C16" s="39"/>
      <c r="D16" s="33" t="s">
        <v>65</v>
      </c>
      <c r="E16" s="42">
        <v>16560</v>
      </c>
      <c r="J16" s="37"/>
    </row>
    <row r="17" spans="1:10" x14ac:dyDescent="0.25">
      <c r="A17" s="44"/>
      <c r="B17" s="39"/>
      <c r="C17" s="39"/>
      <c r="D17" s="33" t="s">
        <v>66</v>
      </c>
      <c r="E17" s="42">
        <v>2628</v>
      </c>
      <c r="J17" s="37"/>
    </row>
    <row r="18" spans="1:10" x14ac:dyDescent="0.25">
      <c r="A18" s="44"/>
      <c r="B18" s="39"/>
      <c r="C18" s="39"/>
      <c r="D18" s="33" t="s">
        <v>67</v>
      </c>
      <c r="E18" s="42">
        <v>28152</v>
      </c>
      <c r="J18" s="37"/>
    </row>
    <row r="19" spans="1:10" x14ac:dyDescent="0.25">
      <c r="A19" s="44"/>
      <c r="B19" s="39"/>
      <c r="C19" s="39"/>
      <c r="D19" s="33" t="s">
        <v>68</v>
      </c>
      <c r="E19" s="42">
        <v>141227.04</v>
      </c>
      <c r="J19" s="38"/>
    </row>
    <row r="20" spans="1:10" x14ac:dyDescent="0.25">
      <c r="A20" s="44"/>
      <c r="B20" s="39"/>
      <c r="C20" s="39"/>
      <c r="D20" s="33" t="s">
        <v>69</v>
      </c>
      <c r="E20" s="42">
        <v>4800</v>
      </c>
      <c r="J20" s="38"/>
    </row>
    <row r="21" spans="1:10" x14ac:dyDescent="0.25">
      <c r="A21" s="44"/>
      <c r="B21" s="39"/>
      <c r="C21" s="39"/>
      <c r="D21" s="33" t="s">
        <v>70</v>
      </c>
      <c r="E21" s="42">
        <v>46560</v>
      </c>
      <c r="J21" s="38"/>
    </row>
    <row r="22" spans="1:10" x14ac:dyDescent="0.25">
      <c r="A22" s="44"/>
      <c r="B22" s="39"/>
      <c r="C22" s="39"/>
      <c r="D22" s="33" t="s">
        <v>71</v>
      </c>
      <c r="E22" s="42">
        <v>42372</v>
      </c>
    </row>
    <row r="23" spans="1:10" x14ac:dyDescent="0.25">
      <c r="A23" s="44"/>
      <c r="B23" s="39"/>
      <c r="C23" s="39"/>
      <c r="D23" s="33" t="s">
        <v>72</v>
      </c>
      <c r="E23" s="42">
        <v>94080</v>
      </c>
    </row>
    <row r="24" spans="1:10" x14ac:dyDescent="0.25">
      <c r="A24" s="44"/>
      <c r="B24" s="39"/>
      <c r="C24" s="39"/>
      <c r="D24" s="33" t="s">
        <v>73</v>
      </c>
      <c r="E24" s="42">
        <v>69936</v>
      </c>
    </row>
    <row r="25" spans="1:10" x14ac:dyDescent="0.25">
      <c r="A25" s="44"/>
      <c r="B25" s="39"/>
      <c r="C25" s="39"/>
      <c r="D25" s="33" t="s">
        <v>74</v>
      </c>
      <c r="E25" s="42">
        <v>300924</v>
      </c>
    </row>
    <row r="26" spans="1:10" x14ac:dyDescent="0.25">
      <c r="A26" s="44"/>
      <c r="B26" s="39"/>
      <c r="C26" s="39"/>
      <c r="D26" s="33"/>
      <c r="E26" s="43">
        <f>SUM(E8:E25)</f>
        <v>1391886.86</v>
      </c>
    </row>
    <row r="27" spans="1:10" s="62" customFormat="1" x14ac:dyDescent="0.25">
      <c r="A27" s="44"/>
      <c r="B27" s="74">
        <v>71</v>
      </c>
      <c r="C27" s="39" t="s">
        <v>84</v>
      </c>
      <c r="D27" s="66" t="s">
        <v>75</v>
      </c>
      <c r="E27" s="67">
        <v>13829.09</v>
      </c>
    </row>
    <row r="28" spans="1:10" s="62" customFormat="1" x14ac:dyDescent="0.25">
      <c r="A28" s="44"/>
      <c r="B28" s="39"/>
      <c r="C28" s="39"/>
      <c r="D28" s="66" t="s">
        <v>76</v>
      </c>
      <c r="E28" s="67">
        <v>8698.58</v>
      </c>
    </row>
    <row r="29" spans="1:10" s="62" customFormat="1" x14ac:dyDescent="0.25">
      <c r="A29" s="44"/>
      <c r="B29" s="39"/>
      <c r="C29" s="39"/>
      <c r="D29" s="66" t="s">
        <v>77</v>
      </c>
      <c r="E29" s="67">
        <v>334553.12</v>
      </c>
    </row>
    <row r="30" spans="1:10" s="62" customFormat="1" x14ac:dyDescent="0.25">
      <c r="A30" s="44"/>
      <c r="B30" s="39"/>
      <c r="C30" s="39"/>
      <c r="D30" s="66" t="s">
        <v>78</v>
      </c>
      <c r="E30" s="67">
        <v>119698.04</v>
      </c>
    </row>
    <row r="31" spans="1:10" s="62" customFormat="1" x14ac:dyDescent="0.25">
      <c r="A31" s="44"/>
      <c r="B31" s="39"/>
      <c r="C31" s="39"/>
      <c r="D31" s="66" t="s">
        <v>79</v>
      </c>
      <c r="E31" s="67">
        <v>39982.25</v>
      </c>
    </row>
    <row r="32" spans="1:10" s="62" customFormat="1" x14ac:dyDescent="0.25">
      <c r="A32" s="44"/>
      <c r="B32" s="39"/>
      <c r="C32" s="39"/>
      <c r="D32" s="66" t="s">
        <v>80</v>
      </c>
      <c r="E32" s="67">
        <v>631064.13</v>
      </c>
    </row>
    <row r="33" spans="1:8" s="62" customFormat="1" x14ac:dyDescent="0.25">
      <c r="A33" s="44"/>
      <c r="B33" s="74"/>
      <c r="C33" s="39"/>
      <c r="D33" s="66" t="s">
        <v>81</v>
      </c>
      <c r="E33" s="67">
        <v>257966.44</v>
      </c>
    </row>
    <row r="34" spans="1:8" s="62" customFormat="1" x14ac:dyDescent="0.25">
      <c r="A34" s="44"/>
      <c r="B34" s="74"/>
      <c r="C34" s="39"/>
      <c r="D34" s="66" t="s">
        <v>82</v>
      </c>
      <c r="E34" s="67">
        <v>568979.4</v>
      </c>
    </row>
    <row r="35" spans="1:8" s="62" customFormat="1" x14ac:dyDescent="0.25">
      <c r="A35" s="44"/>
      <c r="B35" s="74"/>
      <c r="C35" s="39"/>
      <c r="D35" s="66"/>
      <c r="E35" s="68">
        <f>SUM(E27:E34)</f>
        <v>1974771.0499999998</v>
      </c>
    </row>
    <row r="36" spans="1:8" s="62" customFormat="1" x14ac:dyDescent="0.25">
      <c r="A36" s="44"/>
      <c r="B36" s="74"/>
      <c r="C36" s="39"/>
      <c r="D36" s="66"/>
      <c r="E36" s="5"/>
    </row>
    <row r="37" spans="1:8" s="62" customFormat="1" x14ac:dyDescent="0.25">
      <c r="A37" s="44"/>
      <c r="B37" s="74">
        <v>73</v>
      </c>
      <c r="C37" s="39" t="s">
        <v>89</v>
      </c>
      <c r="D37" s="66" t="s">
        <v>78</v>
      </c>
      <c r="E37" s="67">
        <v>97455.6</v>
      </c>
    </row>
    <row r="38" spans="1:8" s="62" customFormat="1" x14ac:dyDescent="0.25">
      <c r="A38" s="44"/>
      <c r="B38" s="74"/>
      <c r="C38" s="39"/>
      <c r="D38" s="66" t="s">
        <v>83</v>
      </c>
      <c r="E38" s="67">
        <v>28305.42</v>
      </c>
    </row>
    <row r="39" spans="1:8" s="62" customFormat="1" x14ac:dyDescent="0.25">
      <c r="A39" s="44"/>
      <c r="B39" s="74"/>
      <c r="C39" s="39"/>
      <c r="D39" s="66" t="s">
        <v>80</v>
      </c>
      <c r="E39" s="67">
        <v>467851.45</v>
      </c>
    </row>
    <row r="40" spans="1:8" s="62" customFormat="1" x14ac:dyDescent="0.25">
      <c r="A40" s="44"/>
      <c r="B40" s="74"/>
      <c r="C40" s="39"/>
      <c r="D40" s="66"/>
      <c r="E40" s="68">
        <f>SUM(E37:E39)</f>
        <v>593612.47</v>
      </c>
    </row>
    <row r="41" spans="1:8" s="62" customFormat="1" x14ac:dyDescent="0.25">
      <c r="A41" s="44"/>
      <c r="B41" s="74"/>
      <c r="C41" s="39"/>
      <c r="D41" s="5"/>
      <c r="E41" s="69"/>
    </row>
    <row r="42" spans="1:8" s="62" customFormat="1" x14ac:dyDescent="0.25">
      <c r="A42" s="44"/>
      <c r="B42" s="74">
        <v>74</v>
      </c>
      <c r="C42" s="39" t="s">
        <v>90</v>
      </c>
      <c r="D42" s="70" t="s">
        <v>85</v>
      </c>
      <c r="E42" s="71">
        <v>1325265.48</v>
      </c>
    </row>
    <row r="43" spans="1:8" s="62" customFormat="1" x14ac:dyDescent="0.25">
      <c r="A43" s="44"/>
      <c r="B43" s="74"/>
      <c r="C43" s="39"/>
      <c r="D43" s="66"/>
      <c r="E43" s="69"/>
    </row>
    <row r="44" spans="1:8" s="62" customFormat="1" x14ac:dyDescent="0.25">
      <c r="A44" s="44"/>
      <c r="B44" s="74">
        <v>85</v>
      </c>
      <c r="C44" s="39" t="s">
        <v>91</v>
      </c>
      <c r="D44" s="70" t="s">
        <v>78</v>
      </c>
      <c r="E44" s="72">
        <v>81369.600000000006</v>
      </c>
      <c r="F44" s="63"/>
      <c r="G44" s="64"/>
    </row>
    <row r="45" spans="1:8" s="62" customFormat="1" x14ac:dyDescent="0.25">
      <c r="A45" s="44"/>
      <c r="B45" s="74"/>
      <c r="C45" s="39"/>
      <c r="D45" s="70" t="s">
        <v>86</v>
      </c>
      <c r="E45" s="72">
        <v>17712</v>
      </c>
      <c r="F45" s="63"/>
      <c r="G45" s="64"/>
      <c r="H45" s="65"/>
    </row>
    <row r="46" spans="1:8" s="62" customFormat="1" x14ac:dyDescent="0.25">
      <c r="A46" s="44"/>
      <c r="B46" s="39"/>
      <c r="C46" s="39"/>
      <c r="D46" s="70" t="s">
        <v>87</v>
      </c>
      <c r="E46" s="72">
        <v>7444.8</v>
      </c>
      <c r="F46" s="63"/>
      <c r="G46" s="64"/>
    </row>
    <row r="47" spans="1:8" s="62" customFormat="1" x14ac:dyDescent="0.25">
      <c r="A47" s="44"/>
      <c r="B47" s="39"/>
      <c r="C47" s="39"/>
      <c r="D47" s="70" t="s">
        <v>88</v>
      </c>
      <c r="E47" s="72">
        <v>47892</v>
      </c>
      <c r="F47" s="63"/>
      <c r="G47" s="64"/>
      <c r="H47" s="65"/>
    </row>
    <row r="48" spans="1:8" x14ac:dyDescent="0.25">
      <c r="A48" s="44"/>
      <c r="B48" s="39"/>
      <c r="C48" s="39"/>
      <c r="D48" s="44"/>
      <c r="E48" s="73">
        <f>SUM(E44:E47)</f>
        <v>154418.40000000002</v>
      </c>
      <c r="F48" s="63"/>
      <c r="G48" s="64"/>
    </row>
    <row r="49" spans="1:8" x14ac:dyDescent="0.25">
      <c r="A49" s="44"/>
      <c r="B49" s="39"/>
      <c r="C49" s="39"/>
      <c r="D49" s="70"/>
      <c r="E49" s="70"/>
      <c r="F49" s="63"/>
      <c r="G49" s="64"/>
      <c r="H49" s="65"/>
    </row>
    <row r="50" spans="1:8" x14ac:dyDescent="0.25">
      <c r="A50" s="44"/>
      <c r="B50" s="39"/>
      <c r="C50" s="39"/>
      <c r="D50" s="44"/>
      <c r="E50" s="70"/>
      <c r="F50" s="63"/>
      <c r="G50" s="64"/>
    </row>
    <row r="51" spans="1:8" x14ac:dyDescent="0.25">
      <c r="A51" s="44"/>
      <c r="B51" s="39"/>
      <c r="C51" s="39"/>
      <c r="D51" s="66"/>
      <c r="E51" s="44"/>
    </row>
    <row r="52" spans="1:8" x14ac:dyDescent="0.25">
      <c r="A52" s="44"/>
      <c r="B52" s="39"/>
      <c r="C52" s="39"/>
      <c r="D52" s="66"/>
      <c r="E52" s="69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5439954.2599999998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2026-10-21T11:39:15Z</dcterms:modified>
</cp:coreProperties>
</file>